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для школ на сайт\"/>
    </mc:Choice>
  </mc:AlternateContent>
  <xr:revisionPtr revIDLastSave="0" documentId="13_ncr:1_{23CCE551-34E2-4F31-9A60-F37158C3AF8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9" i="1" l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Q44" i="1"/>
  <c r="P44" i="1"/>
  <c r="P50" i="1" s="1"/>
  <c r="O44" i="1"/>
  <c r="O50" i="1" s="1"/>
  <c r="N44" i="1"/>
  <c r="N50" i="1" s="1"/>
  <c r="M44" i="1"/>
  <c r="L44" i="1"/>
  <c r="L50" i="1" s="1"/>
  <c r="K44" i="1"/>
  <c r="K50" i="1" s="1"/>
  <c r="J44" i="1"/>
  <c r="J50" i="1" s="1"/>
  <c r="I44" i="1"/>
  <c r="H44" i="1"/>
  <c r="H50" i="1" s="1"/>
  <c r="G44" i="1"/>
  <c r="G50" i="1" s="1"/>
  <c r="F44" i="1"/>
  <c r="F50" i="1" s="1"/>
  <c r="E44" i="1"/>
  <c r="D44" i="1"/>
  <c r="D50" i="1" s="1"/>
  <c r="C44" i="1"/>
  <c r="C50" i="1" s="1"/>
  <c r="Q39" i="1"/>
  <c r="P39" i="1"/>
  <c r="O39" i="1"/>
  <c r="N39" i="1"/>
  <c r="N51" i="1" s="1"/>
  <c r="M39" i="1"/>
  <c r="L39" i="1"/>
  <c r="K39" i="1"/>
  <c r="J39" i="1"/>
  <c r="J51" i="1" s="1"/>
  <c r="I39" i="1"/>
  <c r="H39" i="1"/>
  <c r="G39" i="1"/>
  <c r="F39" i="1"/>
  <c r="F51" i="1" s="1"/>
  <c r="E39" i="1"/>
  <c r="D39" i="1"/>
  <c r="D51" i="1" s="1"/>
  <c r="C39" i="1"/>
  <c r="Q29" i="1"/>
  <c r="Q50" i="1" s="1"/>
  <c r="P29" i="1"/>
  <c r="O29" i="1"/>
  <c r="N29" i="1"/>
  <c r="M29" i="1"/>
  <c r="M50" i="1" s="1"/>
  <c r="L29" i="1"/>
  <c r="K29" i="1"/>
  <c r="J29" i="1"/>
  <c r="I29" i="1"/>
  <c r="I50" i="1" s="1"/>
  <c r="H29" i="1"/>
  <c r="G29" i="1"/>
  <c r="F29" i="1"/>
  <c r="E29" i="1"/>
  <c r="E50" i="1" s="1"/>
  <c r="D29" i="1"/>
  <c r="C29" i="1"/>
  <c r="Q20" i="1"/>
  <c r="Q51" i="1" s="1"/>
  <c r="P20" i="1"/>
  <c r="P51" i="1" s="1"/>
  <c r="O20" i="1"/>
  <c r="O51" i="1" s="1"/>
  <c r="N20" i="1"/>
  <c r="M20" i="1"/>
  <c r="M51" i="1" s="1"/>
  <c r="L20" i="1"/>
  <c r="L51" i="1" s="1"/>
  <c r="K20" i="1"/>
  <c r="K51" i="1" s="1"/>
  <c r="J20" i="1"/>
  <c r="I20" i="1"/>
  <c r="I51" i="1" s="1"/>
  <c r="H20" i="1"/>
  <c r="H51" i="1" s="1"/>
  <c r="G20" i="1"/>
  <c r="G51" i="1" s="1"/>
  <c r="F20" i="1"/>
  <c r="E20" i="1"/>
  <c r="E51" i="1" s="1"/>
  <c r="C20" i="1"/>
  <c r="C51" i="1" s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<sst xmlns="http://schemas.openxmlformats.org/spreadsheetml/2006/main" count="73" uniqueCount="57">
  <si>
    <t>МЕНЮ НА 19.05.2021</t>
  </si>
  <si>
    <t xml:space="preserve">Согласованно                                                              Директор                                                                    </t>
  </si>
  <si>
    <t xml:space="preserve">Утверждаю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</si>
  <si>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Неделя: Вторая                                                                          День: Среда                                                    Вариант № 9</t>
  </si>
  <si>
    <t>Прием пищи</t>
  </si>
  <si>
    <t>Наименование блюда</t>
  </si>
  <si>
    <t>Вес блюда</t>
  </si>
  <si>
    <t>Цена</t>
  </si>
  <si>
    <t>Энергетическая ценность</t>
  </si>
  <si>
    <t>Пищевые вещества</t>
  </si>
  <si>
    <t>Минеральные вещества, мг</t>
  </si>
  <si>
    <t>Витамины, мг</t>
  </si>
  <si>
    <t>Белки</t>
  </si>
  <si>
    <t>Жиры</t>
  </si>
  <si>
    <t>Углеводы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</si>
  <si>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</si>
  <si>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</si>
  <si>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</si>
  <si>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</si>
  <si>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</si>
  <si>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</si>
  <si>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</si>
  <si>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</si>
  <si>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</si>
  <si>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Завтрак 7-11 лет</t>
  </si>
  <si>
    <t>Сосиска, соус,  50\50</t>
  </si>
  <si>
    <t>Макаронные изделия отварные, масло сливочное</t>
  </si>
  <si>
    <t>Кукуруза консервированная</t>
  </si>
  <si>
    <t>Какао с молоком</t>
  </si>
  <si>
    <t>Хлеб пшеничный йодированный</t>
  </si>
  <si>
    <t>Итого завтрак</t>
  </si>
  <si>
    <t>Завтрак 12-18 лет</t>
  </si>
  <si>
    <t>Итого расчетная стоимость                                                                                      71,93</t>
  </si>
  <si>
    <t>Обед 7-11 лет</t>
  </si>
  <si>
    <t>Салат "Здоровье"</t>
  </si>
  <si>
    <t>Борщ с капустой и картофелем, мясом, 250/10</t>
  </si>
  <si>
    <t>Биточки   или котлеты рыбные в сметанном соусе 90/30</t>
  </si>
  <si>
    <t>Пюре картофельное, масло сливочное, 150/5</t>
  </si>
  <si>
    <t>Напиток из плодов шиповника</t>
  </si>
  <si>
    <t xml:space="preserve"> </t>
  </si>
  <si>
    <t>Хлеб ржаной</t>
  </si>
  <si>
    <t>Итого обед</t>
  </si>
  <si>
    <t>Обед 12-18 лет</t>
  </si>
  <si>
    <t>Борщ с капустой и картофелем, сметаной, 250/10</t>
  </si>
  <si>
    <t>Биточки   или котлеты рыбные в сметанном соусе 100/30</t>
  </si>
  <si>
    <t>Пюре картофельное, масло сливочное, 180/5</t>
  </si>
  <si>
    <t>Итого расчетная стоимость                                                                                           120</t>
  </si>
  <si>
    <t>Полдник 7-11 лет</t>
  </si>
  <si>
    <t>Сок фруктовый</t>
  </si>
  <si>
    <t>Фрукты свежие (яблоко), 1 шт.</t>
  </si>
  <si>
    <t>Ватрушка с творогом</t>
  </si>
  <si>
    <t>Итого полдник</t>
  </si>
  <si>
    <t>Полдник 12-18 лет</t>
  </si>
  <si>
    <t>Итого день 7-11 лет</t>
  </si>
  <si>
    <t>Итого день 12-18 лет</t>
  </si>
  <si>
    <t>Заведующая производством______________________________                                                                                                                                                                                Калькулятор _____________________________________</t>
  </si>
  <si>
    <t>ПРИЯТНОГО АППЕТИТА!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</si>
</sst>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7"/>
  <sheetViews>
    <sheetView tabSelected="1" workbookViewId="0">
      <selection sqref="A1:XFD1048576"/>
    </sheetView>
  </sheetViews>
  <sheetFormatPr defaultRowHeight="11.25" x14ac:dyDescent="0.2"/>
  <cols>
    <col min="1" max="1" width="6.7109375" style="4" customWidth="1"/>
    <col min="2" max="2" width="25" style="28" customWidth="1"/>
    <col min="3" max="4" width="9.140625" style="4"/>
    <col min="5" max="5" width="7.5703125" style="4" customWidth="1"/>
    <col min="6" max="6" width="5.5703125" style="4" customWidth="1"/>
    <col min="7" max="7" width="6.42578125" style="4" customWidth="1"/>
    <col min="8" max="8" width="7.42578125" style="4" customWidth="1"/>
    <col min="9" max="9" width="5.5703125" style="4" customWidth="1"/>
    <col min="10" max="11" width="5.7109375" style="4" customWidth="1"/>
    <col min="12" max="15" width="5.85546875" style="4" customWidth="1"/>
    <col min="16" max="16" width="5.42578125" style="4" customWidth="1"/>
    <col min="17" max="17" width="5.28515625" style="4" customWidth="1"/>
    <col min="18" max="16384" width="9.140625" style="11"/>
  </cols>
  <sheetData>
    <row r="1" spans="1:17" s="9" customFormat="1" ht="61.5" customHeight="1" x14ac:dyDescent="0.25">
      <c r="A1" s="22" t="s">
        <v>0</v>
      </c>
      <c r="B1" s="22"/>
      <c r="C1" s="23" t="s">
        <v>1</v>
      </c>
      <c r="D1" s="23"/>
      <c r="E1" s="23"/>
      <c r="F1" s="23"/>
      <c r="G1" s="23"/>
      <c r="H1" s="23"/>
      <c r="I1" s="23" t="s">
        <v>2</v>
      </c>
      <c r="J1" s="23"/>
      <c r="K1" s="23"/>
      <c r="L1" s="23"/>
      <c r="M1" s="23"/>
      <c r="N1" s="23"/>
      <c r="O1" s="23"/>
      <c r="P1" s="23"/>
      <c r="Q1" s="23"/>
    </row>
    <row r="2" spans="1:17" x14ac:dyDescent="0.2">
      <c r="A2" s="24" t="s">
        <v>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x14ac:dyDescent="0.2">
      <c r="A4" s="8" t="s">
        <v>4</v>
      </c>
      <c r="B4" s="12" t="s">
        <v>5</v>
      </c>
      <c r="C4" s="8" t="s">
        <v>6</v>
      </c>
      <c r="D4" s="13" t="s">
        <v>7</v>
      </c>
      <c r="E4" s="8" t="s">
        <v>8</v>
      </c>
      <c r="F4" s="8" t="s">
        <v>9</v>
      </c>
      <c r="G4" s="8"/>
      <c r="H4" s="8"/>
      <c r="I4" s="8" t="s">
        <v>10</v>
      </c>
      <c r="J4" s="8"/>
      <c r="K4" s="8"/>
      <c r="L4" s="8"/>
      <c r="M4" s="8" t="s">
        <v>11</v>
      </c>
      <c r="N4" s="8"/>
      <c r="O4" s="8"/>
      <c r="P4" s="8"/>
      <c r="Q4" s="8"/>
    </row>
    <row r="5" spans="1:17" ht="21.75" customHeight="1" x14ac:dyDescent="0.2">
      <c r="A5" s="8"/>
      <c r="B5" s="12"/>
      <c r="C5" s="8"/>
      <c r="D5" s="14"/>
      <c r="E5" s="8"/>
      <c r="F5" s="1" t="s">
        <v>12</v>
      </c>
      <c r="G5" s="1" t="s">
        <v>13</v>
      </c>
      <c r="H5" s="1" t="s">
        <v>14</v>
      </c>
      <c r="I5" s="1" t="s">
        <v>15</v>
      </c>
      <c r="J5" s="1" t="s">
        <v>16</v>
      </c>
      <c r="K5" s="1" t="s">
        <v>17</v>
      </c>
      <c r="L5" s="1" t="s">
        <v>18</v>
      </c>
      <c r="M5" s="1" t="s">
        <v>19</v>
      </c>
      <c r="N5" s="1" t="s">
        <v>20</v>
      </c>
      <c r="O5" s="1" t="s">
        <v>21</v>
      </c>
      <c r="P5" s="1" t="s">
        <v>22</v>
      </c>
      <c r="Q5" s="1" t="s">
        <v>23</v>
      </c>
    </row>
    <row r="6" spans="1:17" x14ac:dyDescent="0.2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</row>
    <row r="7" spans="1:17" x14ac:dyDescent="0.2">
      <c r="A7" s="15"/>
      <c r="B7" s="25" t="s">
        <v>25</v>
      </c>
      <c r="C7" s="2">
        <v>100</v>
      </c>
      <c r="D7" s="2">
        <v>28.09</v>
      </c>
      <c r="E7" s="2">
        <v>90.2</v>
      </c>
      <c r="F7" s="2">
        <v>5.22</v>
      </c>
      <c r="G7" s="2">
        <v>7.98</v>
      </c>
      <c r="H7" s="2">
        <v>2.2999999999999998</v>
      </c>
      <c r="I7" s="2">
        <v>90.2</v>
      </c>
      <c r="J7" s="2">
        <v>0.2</v>
      </c>
      <c r="K7" s="2">
        <v>6.1</v>
      </c>
      <c r="L7" s="2">
        <v>57.89</v>
      </c>
      <c r="M7" s="2">
        <v>0.03</v>
      </c>
      <c r="N7" s="2">
        <v>0.08</v>
      </c>
      <c r="O7" s="2">
        <v>38</v>
      </c>
      <c r="P7" s="2">
        <v>2.2999999999999998</v>
      </c>
      <c r="Q7" s="2">
        <v>0.4</v>
      </c>
    </row>
    <row r="8" spans="1:17" ht="22.5" x14ac:dyDescent="0.2">
      <c r="A8" s="16"/>
      <c r="B8" s="25" t="s">
        <v>26</v>
      </c>
      <c r="C8" s="2">
        <v>155</v>
      </c>
      <c r="D8" s="2">
        <v>7.86</v>
      </c>
      <c r="E8" s="2">
        <v>235.3</v>
      </c>
      <c r="F8" s="2">
        <v>5.0999999999999996</v>
      </c>
      <c r="G8" s="2">
        <v>10.5</v>
      </c>
      <c r="H8" s="2">
        <v>34.200000000000003</v>
      </c>
      <c r="I8" s="2">
        <v>12</v>
      </c>
      <c r="J8" s="2">
        <v>0.2</v>
      </c>
      <c r="K8" s="2">
        <v>4.34</v>
      </c>
      <c r="L8" s="2">
        <v>34.5</v>
      </c>
      <c r="M8" s="2">
        <v>0.08</v>
      </c>
      <c r="N8" s="2">
        <v>0.08</v>
      </c>
      <c r="O8" s="2">
        <v>72</v>
      </c>
      <c r="P8" s="2">
        <v>1.37</v>
      </c>
      <c r="Q8" s="2">
        <v>1.95</v>
      </c>
    </row>
    <row r="9" spans="1:17" x14ac:dyDescent="0.2">
      <c r="A9" s="16"/>
      <c r="B9" s="25" t="s">
        <v>27</v>
      </c>
      <c r="C9" s="2">
        <v>20</v>
      </c>
      <c r="D9" s="2">
        <v>5.9</v>
      </c>
      <c r="E9" s="2">
        <v>20</v>
      </c>
      <c r="F9" s="2">
        <v>1.2</v>
      </c>
      <c r="G9" s="2">
        <v>0.1</v>
      </c>
      <c r="H9" s="2">
        <v>3.2</v>
      </c>
      <c r="I9" s="2">
        <v>28</v>
      </c>
      <c r="J9" s="2">
        <v>0.05</v>
      </c>
      <c r="K9" s="2">
        <v>10</v>
      </c>
      <c r="L9" s="2">
        <v>28</v>
      </c>
      <c r="M9" s="2">
        <v>7.0000000000000007E-2</v>
      </c>
      <c r="N9" s="2">
        <v>7.0000000000000007E-2</v>
      </c>
      <c r="O9" s="2">
        <v>65</v>
      </c>
      <c r="P9" s="2">
        <v>10</v>
      </c>
      <c r="Q9" s="2">
        <v>0.1</v>
      </c>
    </row>
    <row r="10" spans="1:17" x14ac:dyDescent="0.2">
      <c r="A10" s="16"/>
      <c r="B10" s="25" t="s">
        <v>28</v>
      </c>
      <c r="C10" s="2">
        <v>200</v>
      </c>
      <c r="D10" s="2">
        <v>17.32</v>
      </c>
      <c r="E10" s="2">
        <v>125.1</v>
      </c>
      <c r="F10" s="2">
        <v>3.78</v>
      </c>
      <c r="G10" s="2">
        <v>0.67</v>
      </c>
      <c r="H10" s="2">
        <v>26</v>
      </c>
      <c r="I10" s="2">
        <v>133.30000000000001</v>
      </c>
      <c r="J10" s="2">
        <v>2</v>
      </c>
      <c r="K10" s="2">
        <v>25.56</v>
      </c>
      <c r="L10" s="2">
        <v>111.11</v>
      </c>
      <c r="M10" s="2">
        <v>0.04</v>
      </c>
      <c r="N10" s="2">
        <v>0.04</v>
      </c>
      <c r="O10" s="2">
        <v>0</v>
      </c>
      <c r="P10" s="2">
        <v>1.33</v>
      </c>
      <c r="Q10" s="2">
        <v>0</v>
      </c>
    </row>
    <row r="11" spans="1:17" x14ac:dyDescent="0.2">
      <c r="A11" s="17"/>
      <c r="B11" s="25" t="s">
        <v>29</v>
      </c>
      <c r="C11" s="2">
        <v>50</v>
      </c>
      <c r="D11" s="2">
        <v>3.83</v>
      </c>
      <c r="E11" s="2">
        <v>116.9</v>
      </c>
      <c r="F11" s="2">
        <v>3.95</v>
      </c>
      <c r="G11" s="2">
        <v>0.5</v>
      </c>
      <c r="H11" s="2">
        <v>18.05</v>
      </c>
      <c r="I11" s="2">
        <v>11.5</v>
      </c>
      <c r="J11" s="2">
        <v>0.55000000000000004</v>
      </c>
      <c r="K11" s="2">
        <v>16.5</v>
      </c>
      <c r="L11" s="2">
        <v>43.5</v>
      </c>
      <c r="M11" s="2">
        <v>0.08</v>
      </c>
      <c r="N11" s="2">
        <v>0.08</v>
      </c>
      <c r="O11" s="2">
        <v>0</v>
      </c>
      <c r="P11" s="2">
        <v>0</v>
      </c>
      <c r="Q11" s="2">
        <v>0.65</v>
      </c>
    </row>
    <row r="12" spans="1:17" ht="15" customHeight="1" x14ac:dyDescent="0.2">
      <c r="A12" s="18" t="s">
        <v>30</v>
      </c>
      <c r="B12" s="19"/>
      <c r="C12" s="2">
        <f>C11+C10+C9+C8+C7</f>
        <v>525</v>
      </c>
      <c r="D12" s="2">
        <f>D11+D10+D9+D8+D7</f>
        <v>63</v>
      </c>
      <c r="E12" s="2">
        <f t="shared" ref="E12" si="0">E11+E10+E9+E8+E7</f>
        <v>587.5</v>
      </c>
      <c r="F12" s="2">
        <f>F11+F10+F9+F8+F7</f>
        <v>19.25</v>
      </c>
      <c r="G12" s="2">
        <f t="shared" ref="G12:Q12" si="1">G11+G10+G9+G8+G7</f>
        <v>19.75</v>
      </c>
      <c r="H12" s="2">
        <f t="shared" si="1"/>
        <v>83.75</v>
      </c>
      <c r="I12" s="2">
        <f t="shared" si="1"/>
        <v>275</v>
      </c>
      <c r="J12" s="2">
        <f t="shared" si="1"/>
        <v>3</v>
      </c>
      <c r="K12" s="2">
        <f t="shared" si="1"/>
        <v>62.500000000000007</v>
      </c>
      <c r="L12" s="2">
        <f t="shared" si="1"/>
        <v>275</v>
      </c>
      <c r="M12" s="2">
        <f t="shared" si="1"/>
        <v>0.30000000000000004</v>
      </c>
      <c r="N12" s="2">
        <f t="shared" si="1"/>
        <v>0.35000000000000003</v>
      </c>
      <c r="O12" s="2">
        <f t="shared" si="1"/>
        <v>175</v>
      </c>
      <c r="P12" s="2">
        <f t="shared" si="1"/>
        <v>15</v>
      </c>
      <c r="Q12" s="2">
        <f t="shared" si="1"/>
        <v>3.1</v>
      </c>
    </row>
    <row r="13" spans="1:17" x14ac:dyDescent="0.2">
      <c r="A13" s="5" t="s">
        <v>31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7"/>
    </row>
    <row r="14" spans="1:17" x14ac:dyDescent="0.2">
      <c r="A14" s="15"/>
      <c r="B14" s="25" t="s">
        <v>25</v>
      </c>
      <c r="C14" s="2">
        <v>100</v>
      </c>
      <c r="D14" s="2">
        <v>28.09</v>
      </c>
      <c r="E14" s="2">
        <v>90.2</v>
      </c>
      <c r="F14" s="2">
        <v>5.22</v>
      </c>
      <c r="G14" s="2">
        <v>7.98</v>
      </c>
      <c r="H14" s="2">
        <v>2.2999999999999998</v>
      </c>
      <c r="I14" s="2">
        <v>90.2</v>
      </c>
      <c r="J14" s="2">
        <v>0.2</v>
      </c>
      <c r="K14" s="2">
        <v>6.1</v>
      </c>
      <c r="L14" s="2">
        <v>57.89</v>
      </c>
      <c r="M14" s="2">
        <v>0.03</v>
      </c>
      <c r="N14" s="2">
        <v>0.08</v>
      </c>
      <c r="O14" s="2">
        <v>38</v>
      </c>
      <c r="P14" s="2">
        <v>2.2999999999999998</v>
      </c>
      <c r="Q14" s="2">
        <v>0.4</v>
      </c>
    </row>
    <row r="15" spans="1:17" ht="22.5" x14ac:dyDescent="0.2">
      <c r="A15" s="16"/>
      <c r="B15" s="25" t="s">
        <v>26</v>
      </c>
      <c r="C15" s="2">
        <v>185</v>
      </c>
      <c r="D15" s="2">
        <v>13.69</v>
      </c>
      <c r="E15" s="2">
        <v>251.6</v>
      </c>
      <c r="F15" s="2">
        <v>5.93</v>
      </c>
      <c r="G15" s="2">
        <v>11.58</v>
      </c>
      <c r="H15" s="2">
        <v>38.520000000000003</v>
      </c>
      <c r="I15" s="2">
        <v>46</v>
      </c>
      <c r="J15" s="2">
        <v>0.11</v>
      </c>
      <c r="K15" s="2">
        <v>11.8</v>
      </c>
      <c r="L15" s="2">
        <v>38.299999999999997</v>
      </c>
      <c r="M15" s="2">
        <v>0.12</v>
      </c>
      <c r="N15" s="2">
        <v>0.16</v>
      </c>
      <c r="O15" s="2">
        <v>123.5</v>
      </c>
      <c r="P15" s="2">
        <v>5.87</v>
      </c>
      <c r="Q15" s="2">
        <v>1.95</v>
      </c>
    </row>
    <row r="16" spans="1:17" x14ac:dyDescent="0.2">
      <c r="A16" s="16"/>
      <c r="B16" s="25" t="s">
        <v>27</v>
      </c>
      <c r="C16" s="2">
        <v>30</v>
      </c>
      <c r="D16" s="2">
        <v>5.9</v>
      </c>
      <c r="E16" s="2">
        <v>20</v>
      </c>
      <c r="F16" s="2">
        <v>2.04</v>
      </c>
      <c r="G16" s="2">
        <v>0.61</v>
      </c>
      <c r="H16" s="2">
        <v>3.26</v>
      </c>
      <c r="I16" s="2">
        <v>18</v>
      </c>
      <c r="J16" s="2">
        <v>0.3</v>
      </c>
      <c r="K16" s="2">
        <v>3</v>
      </c>
      <c r="L16" s="2">
        <v>31.8</v>
      </c>
      <c r="M16" s="2">
        <v>7.0000000000000007E-2</v>
      </c>
      <c r="N16" s="2">
        <v>7.0000000000000007E-2</v>
      </c>
      <c r="O16" s="2">
        <v>63.5</v>
      </c>
      <c r="P16" s="2">
        <v>8</v>
      </c>
      <c r="Q16" s="2">
        <v>0.1</v>
      </c>
    </row>
    <row r="17" spans="1:20" x14ac:dyDescent="0.2">
      <c r="A17" s="16"/>
      <c r="B17" s="25" t="s">
        <v>28</v>
      </c>
      <c r="C17" s="2">
        <v>200</v>
      </c>
      <c r="D17" s="2">
        <v>17.32</v>
      </c>
      <c r="E17" s="2">
        <v>125.1</v>
      </c>
      <c r="F17" s="2">
        <v>3.78</v>
      </c>
      <c r="G17" s="2">
        <v>0.67</v>
      </c>
      <c r="H17" s="2">
        <v>26</v>
      </c>
      <c r="I17" s="2">
        <v>133.30000000000001</v>
      </c>
      <c r="J17" s="2">
        <v>2</v>
      </c>
      <c r="K17" s="2">
        <v>25.56</v>
      </c>
      <c r="L17" s="2">
        <v>111.11</v>
      </c>
      <c r="M17" s="2">
        <v>0.04</v>
      </c>
      <c r="N17" s="2">
        <v>0.04</v>
      </c>
      <c r="O17" s="2">
        <v>0</v>
      </c>
      <c r="P17" s="2">
        <v>1.33</v>
      </c>
      <c r="Q17" s="2">
        <v>0</v>
      </c>
    </row>
    <row r="18" spans="1:20" s="20" customFormat="1" x14ac:dyDescent="0.25">
      <c r="A18" s="17"/>
      <c r="B18" s="25" t="s">
        <v>29</v>
      </c>
      <c r="C18" s="2">
        <v>70</v>
      </c>
      <c r="D18" s="2">
        <v>6.93</v>
      </c>
      <c r="E18" s="2">
        <v>193.1</v>
      </c>
      <c r="F18" s="2">
        <v>5.53</v>
      </c>
      <c r="G18" s="2">
        <v>2.16</v>
      </c>
      <c r="H18" s="2">
        <v>25.67</v>
      </c>
      <c r="I18" s="2">
        <v>12.5</v>
      </c>
      <c r="J18" s="2">
        <v>1.89</v>
      </c>
      <c r="K18" s="2">
        <v>28.54</v>
      </c>
      <c r="L18" s="2">
        <v>60.9</v>
      </c>
      <c r="M18" s="2">
        <v>0.09</v>
      </c>
      <c r="N18" s="2">
        <v>0.05</v>
      </c>
      <c r="O18" s="2">
        <v>0</v>
      </c>
      <c r="P18" s="2">
        <v>0</v>
      </c>
      <c r="Q18" s="2">
        <v>0.91</v>
      </c>
    </row>
    <row r="19" spans="1:20" s="20" customFormat="1" x14ac:dyDescent="0.25">
      <c r="A19" s="5" t="s">
        <v>32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7"/>
    </row>
    <row r="20" spans="1:20" ht="15" customHeight="1" x14ac:dyDescent="0.2">
      <c r="A20" s="18" t="s">
        <v>30</v>
      </c>
      <c r="B20" s="19"/>
      <c r="C20" s="2">
        <f>C18+C17+C16+C15+C14</f>
        <v>585</v>
      </c>
      <c r="D20" s="2">
        <v>63</v>
      </c>
      <c r="E20" s="2">
        <f t="shared" ref="E20" si="2">E18+E17+E16+E15+E14</f>
        <v>680</v>
      </c>
      <c r="F20" s="2">
        <f>F18+F17+F16+F15+F14</f>
        <v>22.5</v>
      </c>
      <c r="G20" s="2">
        <f t="shared" ref="G20:Q20" si="3">G18+G17+G16+G15+G14</f>
        <v>23</v>
      </c>
      <c r="H20" s="2">
        <f t="shared" si="3"/>
        <v>95.75</v>
      </c>
      <c r="I20" s="2">
        <f t="shared" si="3"/>
        <v>300</v>
      </c>
      <c r="J20" s="2">
        <f t="shared" si="3"/>
        <v>4.5</v>
      </c>
      <c r="K20" s="2">
        <f t="shared" si="3"/>
        <v>74.999999999999986</v>
      </c>
      <c r="L20" s="2">
        <f t="shared" si="3"/>
        <v>300</v>
      </c>
      <c r="M20" s="2">
        <f t="shared" si="3"/>
        <v>0.35</v>
      </c>
      <c r="N20" s="2">
        <f t="shared" si="3"/>
        <v>0.4</v>
      </c>
      <c r="O20" s="2">
        <f t="shared" si="3"/>
        <v>225</v>
      </c>
      <c r="P20" s="2">
        <f t="shared" si="3"/>
        <v>17.5</v>
      </c>
      <c r="Q20" s="2">
        <f t="shared" si="3"/>
        <v>3.36</v>
      </c>
    </row>
    <row r="21" spans="1:20" x14ac:dyDescent="0.2">
      <c r="A21" s="5" t="s">
        <v>33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7"/>
    </row>
    <row r="22" spans="1:20" x14ac:dyDescent="0.2">
      <c r="A22" s="15"/>
      <c r="B22" s="25" t="s">
        <v>34</v>
      </c>
      <c r="C22" s="2">
        <v>60</v>
      </c>
      <c r="D22" s="2">
        <v>5.94</v>
      </c>
      <c r="E22" s="2">
        <v>31.54</v>
      </c>
      <c r="F22" s="2">
        <v>0.5</v>
      </c>
      <c r="G22" s="2">
        <v>0.06</v>
      </c>
      <c r="H22" s="2">
        <v>9.27</v>
      </c>
      <c r="I22" s="2">
        <v>13</v>
      </c>
      <c r="J22" s="2">
        <v>0.3</v>
      </c>
      <c r="K22" s="2">
        <v>8.5</v>
      </c>
      <c r="L22" s="2">
        <v>24</v>
      </c>
      <c r="M22" s="2">
        <v>0.02</v>
      </c>
      <c r="N22" s="2">
        <v>0.05</v>
      </c>
      <c r="O22" s="2">
        <v>25</v>
      </c>
      <c r="P22" s="2">
        <v>2</v>
      </c>
      <c r="Q22" s="2">
        <v>0.06</v>
      </c>
    </row>
    <row r="23" spans="1:20" ht="22.5" x14ac:dyDescent="0.2">
      <c r="A23" s="16"/>
      <c r="B23" s="25" t="s">
        <v>35</v>
      </c>
      <c r="C23" s="2">
        <v>260</v>
      </c>
      <c r="D23" s="2">
        <v>30.12</v>
      </c>
      <c r="E23" s="2">
        <v>162.19999999999999</v>
      </c>
      <c r="F23" s="2">
        <v>3.2</v>
      </c>
      <c r="G23" s="2">
        <v>4.2</v>
      </c>
      <c r="H23" s="2">
        <v>11.3</v>
      </c>
      <c r="I23" s="2">
        <v>90.6</v>
      </c>
      <c r="J23" s="2">
        <v>0.34</v>
      </c>
      <c r="K23" s="2">
        <v>13.2</v>
      </c>
      <c r="L23" s="2">
        <v>79.599999999999994</v>
      </c>
      <c r="M23" s="2">
        <v>7.0000000000000007E-2</v>
      </c>
      <c r="N23" s="2">
        <v>0.09</v>
      </c>
      <c r="O23" s="2">
        <v>34</v>
      </c>
      <c r="P23" s="2">
        <v>1.3</v>
      </c>
      <c r="Q23" s="2">
        <v>2.75</v>
      </c>
    </row>
    <row r="24" spans="1:20" ht="22.5" x14ac:dyDescent="0.2">
      <c r="A24" s="16"/>
      <c r="B24" s="25" t="s">
        <v>36</v>
      </c>
      <c r="C24" s="2">
        <v>120</v>
      </c>
      <c r="D24" s="2">
        <v>46.75</v>
      </c>
      <c r="E24" s="2">
        <v>212</v>
      </c>
      <c r="F24" s="2">
        <v>16.29</v>
      </c>
      <c r="G24" s="2">
        <v>13.4</v>
      </c>
      <c r="H24" s="2">
        <v>18.5</v>
      </c>
      <c r="I24" s="2">
        <v>147</v>
      </c>
      <c r="J24" s="2">
        <v>1.01</v>
      </c>
      <c r="K24" s="2">
        <v>20.9</v>
      </c>
      <c r="L24" s="2">
        <v>141.80000000000001</v>
      </c>
      <c r="M24" s="2">
        <v>0.12</v>
      </c>
      <c r="N24" s="2">
        <v>0.06</v>
      </c>
      <c r="O24" s="2">
        <v>91</v>
      </c>
      <c r="P24" s="2">
        <v>0.4</v>
      </c>
      <c r="Q24" s="2">
        <v>0.6</v>
      </c>
    </row>
    <row r="25" spans="1:20" ht="22.5" x14ac:dyDescent="0.2">
      <c r="A25" s="16"/>
      <c r="B25" s="25" t="s">
        <v>37</v>
      </c>
      <c r="C25" s="2">
        <v>155</v>
      </c>
      <c r="D25" s="2">
        <v>23.3</v>
      </c>
      <c r="E25" s="2">
        <v>212.8</v>
      </c>
      <c r="F25" s="2">
        <v>3.1</v>
      </c>
      <c r="G25" s="2">
        <v>9.16</v>
      </c>
      <c r="H25" s="2">
        <v>38</v>
      </c>
      <c r="I25" s="2">
        <v>101.6</v>
      </c>
      <c r="J25" s="2">
        <v>0.8</v>
      </c>
      <c r="K25" s="2">
        <v>27.4</v>
      </c>
      <c r="L25" s="2">
        <v>87</v>
      </c>
      <c r="M25" s="2">
        <v>0.1</v>
      </c>
      <c r="N25" s="2">
        <v>0.2</v>
      </c>
      <c r="O25" s="2">
        <v>95</v>
      </c>
      <c r="P25" s="2">
        <v>0.8</v>
      </c>
      <c r="Q25" s="2">
        <v>0.15</v>
      </c>
    </row>
    <row r="26" spans="1:20" x14ac:dyDescent="0.2">
      <c r="A26" s="16"/>
      <c r="B26" s="25" t="s">
        <v>38</v>
      </c>
      <c r="C26" s="2">
        <v>200</v>
      </c>
      <c r="D26" s="2">
        <v>8.94</v>
      </c>
      <c r="E26" s="2">
        <v>88.2</v>
      </c>
      <c r="F26" s="2">
        <v>0.6</v>
      </c>
      <c r="G26" s="2">
        <v>0.3</v>
      </c>
      <c r="H26" s="2">
        <v>20.8</v>
      </c>
      <c r="I26" s="2">
        <v>21.3</v>
      </c>
      <c r="J26" s="2">
        <v>0.6</v>
      </c>
      <c r="K26" s="2">
        <v>3.4</v>
      </c>
      <c r="L26" s="2">
        <v>3.4</v>
      </c>
      <c r="M26" s="2">
        <v>0.05</v>
      </c>
      <c r="N26" s="2">
        <v>0.05</v>
      </c>
      <c r="O26" s="2">
        <v>0</v>
      </c>
      <c r="P26" s="2">
        <v>16.5</v>
      </c>
      <c r="Q26" s="2">
        <v>0</v>
      </c>
    </row>
    <row r="27" spans="1:20" x14ac:dyDescent="0.2">
      <c r="A27" s="16"/>
      <c r="B27" s="25" t="s">
        <v>29</v>
      </c>
      <c r="C27" s="2">
        <v>20</v>
      </c>
      <c r="D27" s="2">
        <v>1.98</v>
      </c>
      <c r="E27" s="2">
        <v>46.76</v>
      </c>
      <c r="F27" s="2">
        <v>1.58</v>
      </c>
      <c r="G27" s="2">
        <v>0.2</v>
      </c>
      <c r="H27" s="2">
        <v>9.66</v>
      </c>
      <c r="I27" s="2">
        <v>4.5999999999999996</v>
      </c>
      <c r="J27" s="2">
        <v>0.22</v>
      </c>
      <c r="K27" s="2">
        <v>6.6</v>
      </c>
      <c r="L27" s="2">
        <v>17.399999999999999</v>
      </c>
      <c r="M27" s="2">
        <v>0.02</v>
      </c>
      <c r="N27" s="2">
        <v>0.01</v>
      </c>
      <c r="O27" s="2">
        <v>0</v>
      </c>
      <c r="P27" s="2">
        <v>0</v>
      </c>
      <c r="Q27" s="2">
        <v>0.26</v>
      </c>
      <c r="T27" s="11" t="s">
        <v>39</v>
      </c>
    </row>
    <row r="28" spans="1:20" x14ac:dyDescent="0.2">
      <c r="A28" s="17"/>
      <c r="B28" s="25" t="s">
        <v>40</v>
      </c>
      <c r="C28" s="2">
        <v>30</v>
      </c>
      <c r="D28" s="2">
        <v>2.97</v>
      </c>
      <c r="E28" s="2">
        <v>69</v>
      </c>
      <c r="F28" s="2">
        <v>1.68</v>
      </c>
      <c r="G28" s="2">
        <v>0.33</v>
      </c>
      <c r="H28" s="2">
        <v>9.7200000000000006</v>
      </c>
      <c r="I28" s="2">
        <v>6.9</v>
      </c>
      <c r="J28" s="2">
        <v>0.93</v>
      </c>
      <c r="K28" s="2">
        <v>7.5</v>
      </c>
      <c r="L28" s="2">
        <v>31.8</v>
      </c>
      <c r="M28" s="2">
        <v>0.04</v>
      </c>
      <c r="N28" s="2">
        <v>0.03</v>
      </c>
      <c r="O28" s="2">
        <v>0</v>
      </c>
      <c r="P28" s="2">
        <v>0</v>
      </c>
      <c r="Q28" s="2">
        <v>0.27</v>
      </c>
    </row>
    <row r="29" spans="1:20" ht="15" customHeight="1" x14ac:dyDescent="0.2">
      <c r="A29" s="18" t="s">
        <v>41</v>
      </c>
      <c r="B29" s="19"/>
      <c r="C29" s="2">
        <f>C28+C27+C26+C25+C24+C23+C22</f>
        <v>845</v>
      </c>
      <c r="D29" s="2">
        <f t="shared" ref="D29:Q29" si="4">D28+D27+D26+D25+D24+D23+D22</f>
        <v>120</v>
      </c>
      <c r="E29" s="2">
        <f t="shared" si="4"/>
        <v>822.5</v>
      </c>
      <c r="F29" s="2">
        <f t="shared" si="4"/>
        <v>26.95</v>
      </c>
      <c r="G29" s="2">
        <f t="shared" si="4"/>
        <v>27.65</v>
      </c>
      <c r="H29" s="2">
        <f t="shared" si="4"/>
        <v>117.25</v>
      </c>
      <c r="I29" s="2">
        <f t="shared" si="4"/>
        <v>385</v>
      </c>
      <c r="J29" s="2">
        <f t="shared" si="4"/>
        <v>4.1999999999999993</v>
      </c>
      <c r="K29" s="2">
        <f t="shared" si="4"/>
        <v>87.5</v>
      </c>
      <c r="L29" s="2">
        <f t="shared" si="4"/>
        <v>385</v>
      </c>
      <c r="M29" s="2">
        <f t="shared" si="4"/>
        <v>0.42000000000000004</v>
      </c>
      <c r="N29" s="2">
        <f t="shared" si="4"/>
        <v>0.49000000000000005</v>
      </c>
      <c r="O29" s="2">
        <f t="shared" si="4"/>
        <v>245</v>
      </c>
      <c r="P29" s="2">
        <f t="shared" si="4"/>
        <v>21</v>
      </c>
      <c r="Q29" s="2">
        <f t="shared" si="4"/>
        <v>4.09</v>
      </c>
    </row>
    <row r="30" spans="1:20" x14ac:dyDescent="0.2">
      <c r="A30" s="5" t="s">
        <v>42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7"/>
    </row>
    <row r="31" spans="1:20" x14ac:dyDescent="0.2">
      <c r="A31" s="15"/>
      <c r="B31" s="25" t="s">
        <v>34</v>
      </c>
      <c r="C31" s="2">
        <v>100</v>
      </c>
      <c r="D31" s="2">
        <v>9.99</v>
      </c>
      <c r="E31" s="2">
        <v>40.9</v>
      </c>
      <c r="F31" s="2">
        <v>2</v>
      </c>
      <c r="G31" s="2">
        <v>1.8</v>
      </c>
      <c r="H31" s="2">
        <v>8.3000000000000007</v>
      </c>
      <c r="I31" s="2">
        <v>32</v>
      </c>
      <c r="J31" s="2">
        <v>0.4</v>
      </c>
      <c r="K31" s="2">
        <v>8.65</v>
      </c>
      <c r="L31" s="2">
        <v>24</v>
      </c>
      <c r="M31" s="2">
        <v>0.05</v>
      </c>
      <c r="N31" s="2">
        <v>0.06</v>
      </c>
      <c r="O31" s="2">
        <v>0.67</v>
      </c>
      <c r="P31" s="2">
        <v>3</v>
      </c>
      <c r="Q31" s="2">
        <v>0.06</v>
      </c>
    </row>
    <row r="32" spans="1:20" ht="22.5" x14ac:dyDescent="0.2">
      <c r="A32" s="16"/>
      <c r="B32" s="25" t="s">
        <v>43</v>
      </c>
      <c r="C32" s="2">
        <v>250</v>
      </c>
      <c r="D32" s="2">
        <v>17.23</v>
      </c>
      <c r="E32" s="2">
        <v>199.87</v>
      </c>
      <c r="F32" s="2">
        <v>3.2</v>
      </c>
      <c r="G32" s="2">
        <v>4.2</v>
      </c>
      <c r="H32" s="2">
        <v>14.3</v>
      </c>
      <c r="I32" s="2">
        <v>99.41</v>
      </c>
      <c r="J32" s="2">
        <v>1.38</v>
      </c>
      <c r="K32" s="2">
        <v>17.399999999999999</v>
      </c>
      <c r="L32" s="2">
        <v>79.599999999999994</v>
      </c>
      <c r="M32" s="2">
        <v>0.08</v>
      </c>
      <c r="N32" s="2">
        <v>0.08</v>
      </c>
      <c r="O32" s="2">
        <v>56.67</v>
      </c>
      <c r="P32" s="2">
        <v>1.8</v>
      </c>
      <c r="Q32" s="2">
        <v>2.4500000000000002</v>
      </c>
    </row>
    <row r="33" spans="1:17" ht="22.5" x14ac:dyDescent="0.2">
      <c r="A33" s="16"/>
      <c r="B33" s="25" t="s">
        <v>44</v>
      </c>
      <c r="C33" s="2">
        <v>130</v>
      </c>
      <c r="D33" s="2">
        <v>50.5</v>
      </c>
      <c r="E33" s="2">
        <v>232</v>
      </c>
      <c r="F33" s="2">
        <v>15.78</v>
      </c>
      <c r="G33" s="2">
        <v>14.89</v>
      </c>
      <c r="H33" s="2">
        <v>16.96</v>
      </c>
      <c r="I33" s="2">
        <v>147</v>
      </c>
      <c r="J33" s="2">
        <v>1.02</v>
      </c>
      <c r="K33" s="2">
        <v>20.9</v>
      </c>
      <c r="L33" s="2">
        <v>146.9</v>
      </c>
      <c r="M33" s="2">
        <v>0.12</v>
      </c>
      <c r="N33" s="2">
        <v>0.1</v>
      </c>
      <c r="O33" s="2">
        <v>127.66</v>
      </c>
      <c r="P33" s="2">
        <v>0.4</v>
      </c>
      <c r="Q33" s="2">
        <v>0.6</v>
      </c>
    </row>
    <row r="34" spans="1:17" ht="22.5" x14ac:dyDescent="0.2">
      <c r="A34" s="16"/>
      <c r="B34" s="25" t="s">
        <v>45</v>
      </c>
      <c r="C34" s="2">
        <v>185</v>
      </c>
      <c r="D34" s="2">
        <v>25.42</v>
      </c>
      <c r="E34" s="2">
        <v>212.8</v>
      </c>
      <c r="F34" s="2">
        <v>4.0999999999999996</v>
      </c>
      <c r="G34" s="2">
        <v>10.16</v>
      </c>
      <c r="H34" s="2">
        <v>43</v>
      </c>
      <c r="I34" s="2">
        <v>101.6</v>
      </c>
      <c r="J34" s="2">
        <v>1.02</v>
      </c>
      <c r="K34" s="2">
        <v>27.4</v>
      </c>
      <c r="L34" s="2">
        <v>87</v>
      </c>
      <c r="M34" s="2">
        <v>0.1</v>
      </c>
      <c r="N34" s="2">
        <v>0.2</v>
      </c>
      <c r="O34" s="2">
        <v>130</v>
      </c>
      <c r="P34" s="2">
        <v>2.8</v>
      </c>
      <c r="Q34" s="2"/>
    </row>
    <row r="35" spans="1:17" x14ac:dyDescent="0.2">
      <c r="A35" s="16"/>
      <c r="B35" s="25" t="s">
        <v>38</v>
      </c>
      <c r="C35" s="2">
        <v>200</v>
      </c>
      <c r="D35" s="2">
        <v>8.94</v>
      </c>
      <c r="E35" s="2">
        <v>88.2</v>
      </c>
      <c r="F35" s="2">
        <v>0.6</v>
      </c>
      <c r="G35" s="2">
        <v>0.3</v>
      </c>
      <c r="H35" s="2">
        <v>20.8</v>
      </c>
      <c r="I35" s="2">
        <v>21.3</v>
      </c>
      <c r="J35" s="2">
        <v>0.6</v>
      </c>
      <c r="K35" s="2">
        <v>3.4</v>
      </c>
      <c r="L35" s="2">
        <v>3.4</v>
      </c>
      <c r="M35" s="2">
        <v>0.05</v>
      </c>
      <c r="N35" s="2">
        <v>0.05</v>
      </c>
      <c r="O35" s="2">
        <v>0</v>
      </c>
      <c r="P35" s="2">
        <v>16.5</v>
      </c>
      <c r="Q35" s="2">
        <v>0</v>
      </c>
    </row>
    <row r="36" spans="1:17" s="20" customFormat="1" x14ac:dyDescent="0.25">
      <c r="A36" s="16"/>
      <c r="B36" s="25" t="s">
        <v>29</v>
      </c>
      <c r="C36" s="2">
        <v>30</v>
      </c>
      <c r="D36" s="2">
        <v>2.97</v>
      </c>
      <c r="E36" s="2">
        <v>76.23</v>
      </c>
      <c r="F36" s="2">
        <v>2.37</v>
      </c>
      <c r="G36" s="2">
        <v>0.3</v>
      </c>
      <c r="H36" s="2">
        <v>14.49</v>
      </c>
      <c r="I36" s="2">
        <v>7.19</v>
      </c>
      <c r="J36" s="2">
        <v>0.33</v>
      </c>
      <c r="K36" s="2">
        <v>9.9</v>
      </c>
      <c r="L36" s="2">
        <v>26.1</v>
      </c>
      <c r="M36" s="2">
        <v>0.03</v>
      </c>
      <c r="N36" s="2">
        <v>0.05</v>
      </c>
      <c r="O36" s="2">
        <v>0</v>
      </c>
      <c r="P36" s="2">
        <v>0</v>
      </c>
      <c r="Q36" s="2">
        <v>0.39</v>
      </c>
    </row>
    <row r="37" spans="1:17" s="20" customFormat="1" x14ac:dyDescent="0.25">
      <c r="A37" s="17"/>
      <c r="B37" s="25" t="s">
        <v>40</v>
      </c>
      <c r="C37" s="2">
        <v>50</v>
      </c>
      <c r="D37" s="2">
        <v>4.95</v>
      </c>
      <c r="E37" s="2">
        <v>115</v>
      </c>
      <c r="F37" s="2">
        <v>3.45</v>
      </c>
      <c r="G37" s="2">
        <v>0.55000000000000004</v>
      </c>
      <c r="H37" s="2">
        <v>16.2</v>
      </c>
      <c r="I37" s="2">
        <v>11.5</v>
      </c>
      <c r="J37" s="2">
        <v>1.55</v>
      </c>
      <c r="K37" s="2">
        <v>17.350000000000001</v>
      </c>
      <c r="L37" s="2">
        <v>53</v>
      </c>
      <c r="M37" s="2">
        <v>0.06</v>
      </c>
      <c r="N37" s="2">
        <v>0.06</v>
      </c>
      <c r="O37" s="2">
        <v>0</v>
      </c>
      <c r="P37" s="2">
        <v>0</v>
      </c>
      <c r="Q37" s="2">
        <v>0.45</v>
      </c>
    </row>
    <row r="38" spans="1:17" s="20" customFormat="1" x14ac:dyDescent="0.25">
      <c r="A38" s="5" t="s">
        <v>46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7"/>
    </row>
    <row r="39" spans="1:17" ht="15" customHeight="1" x14ac:dyDescent="0.2">
      <c r="A39" s="18" t="s">
        <v>41</v>
      </c>
      <c r="B39" s="19"/>
      <c r="C39" s="2">
        <f>C37+C36+C35+C34+C33+C32+C31</f>
        <v>945</v>
      </c>
      <c r="D39" s="2">
        <f t="shared" ref="D39:Q39" si="5">D37+D36+D35+D34+D33+D32+D31</f>
        <v>120</v>
      </c>
      <c r="E39" s="2">
        <f t="shared" si="5"/>
        <v>965</v>
      </c>
      <c r="F39" s="2">
        <f t="shared" si="5"/>
        <v>31.499999999999996</v>
      </c>
      <c r="G39" s="2">
        <f t="shared" si="5"/>
        <v>32.200000000000003</v>
      </c>
      <c r="H39" s="2">
        <f t="shared" si="5"/>
        <v>134.04999999999998</v>
      </c>
      <c r="I39" s="2">
        <f t="shared" si="5"/>
        <v>420</v>
      </c>
      <c r="J39" s="2">
        <f t="shared" si="5"/>
        <v>6.3</v>
      </c>
      <c r="K39" s="2">
        <f t="shared" si="5"/>
        <v>105</v>
      </c>
      <c r="L39" s="2">
        <f t="shared" si="5"/>
        <v>420</v>
      </c>
      <c r="M39" s="2">
        <f t="shared" si="5"/>
        <v>0.49</v>
      </c>
      <c r="N39" s="2">
        <f t="shared" si="5"/>
        <v>0.59999999999999987</v>
      </c>
      <c r="O39" s="2">
        <f t="shared" si="5"/>
        <v>315</v>
      </c>
      <c r="P39" s="2">
        <f t="shared" si="5"/>
        <v>24.5</v>
      </c>
      <c r="Q39" s="2">
        <f t="shared" si="5"/>
        <v>3.95</v>
      </c>
    </row>
    <row r="40" spans="1:17" x14ac:dyDescent="0.2">
      <c r="A40" s="5" t="s">
        <v>47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7"/>
    </row>
    <row r="41" spans="1:17" s="20" customFormat="1" x14ac:dyDescent="0.25">
      <c r="A41" s="15"/>
      <c r="B41" s="25" t="s">
        <v>48</v>
      </c>
      <c r="C41" s="2">
        <v>200</v>
      </c>
      <c r="D41" s="2">
        <v>15</v>
      </c>
      <c r="E41" s="2">
        <v>75</v>
      </c>
      <c r="F41" s="2">
        <v>0.9</v>
      </c>
      <c r="G41" s="2">
        <v>0</v>
      </c>
      <c r="H41" s="2">
        <v>5</v>
      </c>
      <c r="I41" s="2">
        <v>32.6</v>
      </c>
      <c r="J41" s="2">
        <v>0.5</v>
      </c>
      <c r="K41" s="2">
        <v>7.9</v>
      </c>
      <c r="L41" s="2">
        <v>32.6</v>
      </c>
      <c r="M41" s="2">
        <v>0.02</v>
      </c>
      <c r="N41" s="2">
        <v>0.06</v>
      </c>
      <c r="O41" s="2">
        <v>30</v>
      </c>
      <c r="P41" s="2">
        <v>2</v>
      </c>
      <c r="Q41" s="2">
        <v>0.2</v>
      </c>
    </row>
    <row r="42" spans="1:17" s="20" customFormat="1" x14ac:dyDescent="0.25">
      <c r="A42" s="16"/>
      <c r="B42" s="25" t="s">
        <v>49</v>
      </c>
      <c r="C42" s="2">
        <v>160</v>
      </c>
      <c r="D42" s="2">
        <v>26</v>
      </c>
      <c r="E42" s="2">
        <v>47</v>
      </c>
      <c r="F42" s="2">
        <v>0.4</v>
      </c>
      <c r="G42" s="2">
        <v>0.4</v>
      </c>
      <c r="H42" s="2">
        <v>3.8</v>
      </c>
      <c r="I42" s="2">
        <v>38.799999999999997</v>
      </c>
      <c r="J42" s="2">
        <v>0.6</v>
      </c>
      <c r="K42" s="2">
        <v>7</v>
      </c>
      <c r="L42" s="2">
        <v>15.3</v>
      </c>
      <c r="M42" s="2">
        <v>0.03</v>
      </c>
      <c r="N42" s="2">
        <v>0.02</v>
      </c>
      <c r="O42" s="2">
        <v>35</v>
      </c>
      <c r="P42" s="2">
        <v>4</v>
      </c>
      <c r="Q42" s="2">
        <v>0.16</v>
      </c>
    </row>
    <row r="43" spans="1:17" s="20" customFormat="1" x14ac:dyDescent="0.25">
      <c r="A43" s="17"/>
      <c r="B43" s="25" t="s">
        <v>50</v>
      </c>
      <c r="C43" s="2">
        <v>50</v>
      </c>
      <c r="D43" s="2">
        <v>22</v>
      </c>
      <c r="E43" s="2">
        <v>113</v>
      </c>
      <c r="F43" s="2">
        <v>6.4</v>
      </c>
      <c r="G43" s="2">
        <v>7.5</v>
      </c>
      <c r="H43" s="2">
        <v>24.7</v>
      </c>
      <c r="I43" s="2">
        <v>38.6</v>
      </c>
      <c r="J43" s="2">
        <v>0.1</v>
      </c>
      <c r="K43" s="2">
        <v>10.1</v>
      </c>
      <c r="L43" s="2">
        <v>62.1</v>
      </c>
      <c r="M43" s="2">
        <v>7.0000000000000007E-2</v>
      </c>
      <c r="N43" s="2">
        <v>0.06</v>
      </c>
      <c r="O43" s="2">
        <v>5</v>
      </c>
      <c r="P43" s="2">
        <v>0</v>
      </c>
      <c r="Q43" s="2">
        <v>0.6</v>
      </c>
    </row>
    <row r="44" spans="1:17" ht="15" customHeight="1" x14ac:dyDescent="0.2">
      <c r="A44" s="18" t="s">
        <v>51</v>
      </c>
      <c r="B44" s="19"/>
      <c r="C44" s="2">
        <f>C43+C42+C41</f>
        <v>410</v>
      </c>
      <c r="D44" s="2">
        <f>D43+D42+D41</f>
        <v>63</v>
      </c>
      <c r="E44" s="2">
        <f t="shared" ref="E44:Q44" si="6">E43+E42+E41</f>
        <v>235</v>
      </c>
      <c r="F44" s="2">
        <f t="shared" si="6"/>
        <v>7.7000000000000011</v>
      </c>
      <c r="G44" s="2">
        <f t="shared" si="6"/>
        <v>7.9</v>
      </c>
      <c r="H44" s="2">
        <f t="shared" si="6"/>
        <v>33.5</v>
      </c>
      <c r="I44" s="2">
        <f t="shared" si="6"/>
        <v>110</v>
      </c>
      <c r="J44" s="2">
        <f t="shared" si="6"/>
        <v>1.2</v>
      </c>
      <c r="K44" s="2">
        <f t="shared" si="6"/>
        <v>25</v>
      </c>
      <c r="L44" s="2">
        <f t="shared" si="6"/>
        <v>110</v>
      </c>
      <c r="M44" s="2">
        <f t="shared" si="6"/>
        <v>0.12000000000000001</v>
      </c>
      <c r="N44" s="2">
        <f t="shared" si="6"/>
        <v>0.14000000000000001</v>
      </c>
      <c r="O44" s="2">
        <f t="shared" si="6"/>
        <v>70</v>
      </c>
      <c r="P44" s="2">
        <f t="shared" si="6"/>
        <v>6</v>
      </c>
      <c r="Q44" s="2">
        <f t="shared" si="6"/>
        <v>0.96</v>
      </c>
    </row>
    <row r="45" spans="1:17" x14ac:dyDescent="0.2">
      <c r="A45" s="5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7"/>
    </row>
    <row r="46" spans="1:17" s="20" customFormat="1" x14ac:dyDescent="0.25">
      <c r="A46" s="15"/>
      <c r="B46" s="25" t="s">
        <v>48</v>
      </c>
      <c r="C46" s="2">
        <v>200</v>
      </c>
      <c r="D46" s="2">
        <v>15</v>
      </c>
      <c r="E46" s="2">
        <v>75</v>
      </c>
      <c r="F46" s="2">
        <v>0.9</v>
      </c>
      <c r="G46" s="2">
        <v>0</v>
      </c>
      <c r="H46" s="2">
        <v>5</v>
      </c>
      <c r="I46" s="2">
        <v>32.6</v>
      </c>
      <c r="J46" s="2">
        <v>0.5</v>
      </c>
      <c r="K46" s="2">
        <v>7.9</v>
      </c>
      <c r="L46" s="2">
        <v>32.6</v>
      </c>
      <c r="M46" s="2">
        <v>0.02</v>
      </c>
      <c r="N46" s="2">
        <v>0.06</v>
      </c>
      <c r="O46" s="2">
        <v>30</v>
      </c>
      <c r="P46" s="2">
        <v>2</v>
      </c>
      <c r="Q46" s="2">
        <v>0.2</v>
      </c>
    </row>
    <row r="47" spans="1:17" s="20" customFormat="1" x14ac:dyDescent="0.25">
      <c r="A47" s="16"/>
      <c r="B47" s="25" t="s">
        <v>49</v>
      </c>
      <c r="C47" s="2">
        <v>160</v>
      </c>
      <c r="D47" s="2">
        <v>26</v>
      </c>
      <c r="E47" s="2">
        <v>47</v>
      </c>
      <c r="F47" s="2">
        <v>0.4</v>
      </c>
      <c r="G47" s="2">
        <v>0.4</v>
      </c>
      <c r="H47" s="2">
        <v>3.8</v>
      </c>
      <c r="I47" s="2">
        <v>38.799999999999997</v>
      </c>
      <c r="J47" s="2">
        <v>0.6</v>
      </c>
      <c r="K47" s="2">
        <v>7</v>
      </c>
      <c r="L47" s="2">
        <v>15.3</v>
      </c>
      <c r="M47" s="2">
        <v>0.03</v>
      </c>
      <c r="N47" s="2">
        <v>0.02</v>
      </c>
      <c r="O47" s="2">
        <v>35</v>
      </c>
      <c r="P47" s="2">
        <v>4</v>
      </c>
      <c r="Q47" s="2">
        <v>0.16</v>
      </c>
    </row>
    <row r="48" spans="1:17" s="20" customFormat="1" x14ac:dyDescent="0.25">
      <c r="A48" s="17"/>
      <c r="B48" s="25" t="s">
        <v>50</v>
      </c>
      <c r="C48" s="2">
        <v>50</v>
      </c>
      <c r="D48" s="2">
        <v>22</v>
      </c>
      <c r="E48" s="2">
        <v>137</v>
      </c>
      <c r="F48" s="2">
        <v>7.7</v>
      </c>
      <c r="G48" s="2">
        <v>8.8000000000000007</v>
      </c>
      <c r="H48" s="2">
        <v>25.5</v>
      </c>
      <c r="I48" s="2">
        <v>48.6</v>
      </c>
      <c r="J48" s="2">
        <v>0.7</v>
      </c>
      <c r="K48" s="2">
        <v>15.1</v>
      </c>
      <c r="L48" s="2">
        <v>72.099999999999994</v>
      </c>
      <c r="M48" s="2">
        <v>0.09</v>
      </c>
      <c r="N48" s="2">
        <v>0.02</v>
      </c>
      <c r="O48" s="2">
        <v>25</v>
      </c>
      <c r="P48" s="2">
        <v>1</v>
      </c>
      <c r="Q48" s="2">
        <v>0.6</v>
      </c>
    </row>
    <row r="49" spans="1:17" ht="15" customHeight="1" x14ac:dyDescent="0.2">
      <c r="A49" s="18" t="s">
        <v>51</v>
      </c>
      <c r="B49" s="19"/>
      <c r="C49" s="2">
        <f>C48+C47+C46</f>
        <v>410</v>
      </c>
      <c r="D49" s="2">
        <f t="shared" ref="D49:Q49" si="7">D48+D47+D46</f>
        <v>63</v>
      </c>
      <c r="E49" s="2">
        <f>E48+E47+E46</f>
        <v>259</v>
      </c>
      <c r="F49" s="2">
        <f t="shared" si="7"/>
        <v>9</v>
      </c>
      <c r="G49" s="2">
        <f>G48+G47+G46</f>
        <v>9.2000000000000011</v>
      </c>
      <c r="H49" s="2">
        <f>H48+H47+H46</f>
        <v>34.299999999999997</v>
      </c>
      <c r="I49" s="2">
        <f t="shared" si="7"/>
        <v>120</v>
      </c>
      <c r="J49" s="2">
        <f t="shared" si="7"/>
        <v>1.7999999999999998</v>
      </c>
      <c r="K49" s="2">
        <f t="shared" si="7"/>
        <v>30</v>
      </c>
      <c r="L49" s="2">
        <f t="shared" si="7"/>
        <v>120</v>
      </c>
      <c r="M49" s="2">
        <f t="shared" si="7"/>
        <v>0.13999999999999999</v>
      </c>
      <c r="N49" s="2">
        <f t="shared" si="7"/>
        <v>0.1</v>
      </c>
      <c r="O49" s="2">
        <f t="shared" si="7"/>
        <v>90</v>
      </c>
      <c r="P49" s="2">
        <f t="shared" si="7"/>
        <v>7</v>
      </c>
      <c r="Q49" s="2">
        <f t="shared" si="7"/>
        <v>0.96</v>
      </c>
    </row>
    <row r="50" spans="1:17" ht="10.5" customHeight="1" x14ac:dyDescent="0.2">
      <c r="A50" s="18" t="s">
        <v>53</v>
      </c>
      <c r="B50" s="19"/>
      <c r="C50" s="2">
        <f>C44+C29+C12</f>
        <v>1780</v>
      </c>
      <c r="D50" s="2">
        <f t="shared" ref="D50:Q50" si="8">D44+D29+D12</f>
        <v>246</v>
      </c>
      <c r="E50" s="2">
        <f t="shared" si="8"/>
        <v>1645</v>
      </c>
      <c r="F50" s="2">
        <f t="shared" si="8"/>
        <v>53.9</v>
      </c>
      <c r="G50" s="2">
        <f t="shared" si="8"/>
        <v>55.3</v>
      </c>
      <c r="H50" s="2">
        <f t="shared" si="8"/>
        <v>234.5</v>
      </c>
      <c r="I50" s="2">
        <f t="shared" si="8"/>
        <v>770</v>
      </c>
      <c r="J50" s="2">
        <f t="shared" si="8"/>
        <v>8.3999999999999986</v>
      </c>
      <c r="K50" s="2">
        <f t="shared" si="8"/>
        <v>175</v>
      </c>
      <c r="L50" s="2">
        <f t="shared" si="8"/>
        <v>770</v>
      </c>
      <c r="M50" s="2">
        <f t="shared" si="8"/>
        <v>0.84000000000000008</v>
      </c>
      <c r="N50" s="2">
        <f t="shared" si="8"/>
        <v>0.9800000000000002</v>
      </c>
      <c r="O50" s="2">
        <f t="shared" si="8"/>
        <v>490</v>
      </c>
      <c r="P50" s="2">
        <f t="shared" si="8"/>
        <v>42</v>
      </c>
      <c r="Q50" s="2">
        <f t="shared" si="8"/>
        <v>8.15</v>
      </c>
    </row>
    <row r="51" spans="1:17" ht="15" customHeight="1" x14ac:dyDescent="0.2">
      <c r="A51" s="18" t="s">
        <v>54</v>
      </c>
      <c r="B51" s="19"/>
      <c r="C51" s="2">
        <f>C20+C39+C49</f>
        <v>1940</v>
      </c>
      <c r="D51" s="2">
        <f t="shared" ref="D51:Q51" si="9">D20+D39+D49</f>
        <v>246</v>
      </c>
      <c r="E51" s="2">
        <f t="shared" si="9"/>
        <v>1904</v>
      </c>
      <c r="F51" s="2">
        <f t="shared" si="9"/>
        <v>63</v>
      </c>
      <c r="G51" s="2">
        <f t="shared" si="9"/>
        <v>64.400000000000006</v>
      </c>
      <c r="H51" s="2">
        <f t="shared" si="9"/>
        <v>264.09999999999997</v>
      </c>
      <c r="I51" s="2">
        <f t="shared" si="9"/>
        <v>840</v>
      </c>
      <c r="J51" s="2">
        <f t="shared" si="9"/>
        <v>12.600000000000001</v>
      </c>
      <c r="K51" s="2">
        <f t="shared" si="9"/>
        <v>210</v>
      </c>
      <c r="L51" s="2">
        <f t="shared" si="9"/>
        <v>840</v>
      </c>
      <c r="M51" s="2">
        <f t="shared" si="9"/>
        <v>0.98</v>
      </c>
      <c r="N51" s="2">
        <f t="shared" si="9"/>
        <v>1.0999999999999999</v>
      </c>
      <c r="O51" s="2">
        <f t="shared" si="9"/>
        <v>630</v>
      </c>
      <c r="P51" s="2">
        <f t="shared" si="9"/>
        <v>49</v>
      </c>
      <c r="Q51" s="2">
        <f t="shared" si="9"/>
        <v>8.27</v>
      </c>
    </row>
    <row r="52" spans="1:17" s="20" customFormat="1" x14ac:dyDescent="0.25">
      <c r="A52" s="3"/>
      <c r="B52" s="26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s="20" customFormat="1" x14ac:dyDescent="0.25">
      <c r="A53" s="21" t="s">
        <v>55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 s="3" customFormat="1" x14ac:dyDescent="0.25">
      <c r="A54" s="27" t="s">
        <v>56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1:17" s="3" customFormat="1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</row>
    <row r="56" spans="1:17" s="3" customFormat="1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</row>
    <row r="57" spans="1:17" s="3" customFormat="1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</row>
  </sheetData>
  <mergeCells count="37">
    <mergeCell ref="A12:B12"/>
    <mergeCell ref="A1:B1"/>
    <mergeCell ref="C1:H1"/>
    <mergeCell ref="I1:Q1"/>
    <mergeCell ref="A2:Q2"/>
    <mergeCell ref="A3:Q3"/>
    <mergeCell ref="A4:A5"/>
    <mergeCell ref="B4:B5"/>
    <mergeCell ref="C4:C5"/>
    <mergeCell ref="D4:D5"/>
    <mergeCell ref="E4:E5"/>
    <mergeCell ref="F4:H4"/>
    <mergeCell ref="I4:L4"/>
    <mergeCell ref="M4:Q4"/>
    <mergeCell ref="A6:Q6"/>
    <mergeCell ref="A7:A11"/>
    <mergeCell ref="A40:Q40"/>
    <mergeCell ref="A13:Q13"/>
    <mergeCell ref="A14:A18"/>
    <mergeCell ref="A19:Q19"/>
    <mergeCell ref="A20:B20"/>
    <mergeCell ref="A21:Q21"/>
    <mergeCell ref="A22:A28"/>
    <mergeCell ref="A29:B29"/>
    <mergeCell ref="A30:Q30"/>
    <mergeCell ref="A31:A37"/>
    <mergeCell ref="A38:Q38"/>
    <mergeCell ref="A39:B39"/>
    <mergeCell ref="A51:B51"/>
    <mergeCell ref="A53:Q53"/>
    <mergeCell ref="A54:Q57"/>
    <mergeCell ref="A41:A43"/>
    <mergeCell ref="A44:B44"/>
    <mergeCell ref="A45:Q45"/>
    <mergeCell ref="A46:A48"/>
    <mergeCell ref="A49:B49"/>
    <mergeCell ref="A50:B5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2021-05-27T07:46:10Z</dcterms:modified>
</cp:coreProperties>
</file>