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2 день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49" i="2" s="1"/>
  <c r="D42" i="2"/>
  <c r="D27" i="2"/>
  <c r="D11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H29" i="2"/>
  <c r="H31" i="2"/>
  <c r="C37" i="2"/>
  <c r="E37" i="2"/>
  <c r="F37" i="2"/>
  <c r="G37" i="2"/>
  <c r="I37" i="2"/>
  <c r="J37" i="2"/>
  <c r="K37" i="2"/>
  <c r="L37" i="2"/>
  <c r="M37" i="2"/>
  <c r="N37" i="2"/>
  <c r="O37" i="2"/>
  <c r="P37" i="2"/>
  <c r="Q37" i="2"/>
  <c r="C47" i="2"/>
  <c r="C49" i="2" s="1"/>
  <c r="E47" i="2"/>
  <c r="E49" i="2" s="1"/>
  <c r="F47" i="2"/>
  <c r="G47" i="2"/>
  <c r="G49" i="2" s="1"/>
  <c r="H47" i="2"/>
  <c r="I47" i="2"/>
  <c r="I49" i="2" s="1"/>
  <c r="J47" i="2"/>
  <c r="K47" i="2"/>
  <c r="L47" i="2"/>
  <c r="L49" i="2" s="1"/>
  <c r="M47" i="2"/>
  <c r="M49" i="2" s="1"/>
  <c r="N47" i="2"/>
  <c r="O47" i="2"/>
  <c r="P47" i="2"/>
  <c r="P49" i="2" s="1"/>
  <c r="Q47" i="2"/>
  <c r="Q49" i="2" s="1"/>
  <c r="D48" i="2" l="1"/>
  <c r="O49" i="2"/>
  <c r="K49" i="2"/>
  <c r="N49" i="2"/>
  <c r="J49" i="2"/>
  <c r="F49" i="2"/>
  <c r="H37" i="2"/>
  <c r="H49" i="2" s="1"/>
  <c r="C11" i="2" l="1"/>
  <c r="E11" i="2"/>
  <c r="F11" i="2"/>
  <c r="G11" i="2"/>
  <c r="H11" i="2"/>
  <c r="I11" i="2"/>
  <c r="J11" i="2"/>
  <c r="K11" i="2"/>
  <c r="L11" i="2"/>
  <c r="L48" i="2" s="1"/>
  <c r="M11" i="2"/>
  <c r="N11" i="2"/>
  <c r="O11" i="2"/>
  <c r="P11" i="2"/>
  <c r="P48" i="2" s="1"/>
  <c r="Q11" i="2"/>
  <c r="H20" i="2"/>
  <c r="H22" i="2"/>
  <c r="C27" i="2"/>
  <c r="E27" i="2"/>
  <c r="F27" i="2"/>
  <c r="G27" i="2"/>
  <c r="I27" i="2"/>
  <c r="J27" i="2"/>
  <c r="K27" i="2"/>
  <c r="L27" i="2"/>
  <c r="M27" i="2"/>
  <c r="N27" i="2"/>
  <c r="O27" i="2"/>
  <c r="P27" i="2"/>
  <c r="Q27" i="2"/>
  <c r="H42" i="2"/>
  <c r="C42" i="2"/>
  <c r="E42" i="2"/>
  <c r="F42" i="2"/>
  <c r="G42" i="2"/>
  <c r="I42" i="2"/>
  <c r="J42" i="2"/>
  <c r="K42" i="2"/>
  <c r="L42" i="2"/>
  <c r="M42" i="2"/>
  <c r="N42" i="2"/>
  <c r="O42" i="2"/>
  <c r="P42" i="2"/>
  <c r="Q42" i="2"/>
  <c r="O48" i="2" l="1"/>
  <c r="K48" i="2"/>
  <c r="G48" i="2"/>
  <c r="J48" i="2"/>
  <c r="F48" i="2"/>
  <c r="C48" i="2"/>
  <c r="N48" i="2"/>
  <c r="Q48" i="2"/>
  <c r="M48" i="2"/>
  <c r="I48" i="2"/>
  <c r="E48" i="2"/>
  <c r="H27" i="2"/>
  <c r="H48" i="2" s="1"/>
</calcChain>
</file>

<file path=xl/sharedStrings.xml><?xml version="1.0" encoding="utf-8"?>
<sst xmlns="http://schemas.openxmlformats.org/spreadsheetml/2006/main" count="69" uniqueCount="54">
  <si>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</si>
  <si>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</si>
  <si>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</si>
  <si>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</si>
  <si>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</si>
  <si>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</si>
  <si>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</si>
  <si>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</si>
  <si>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</si>
  <si>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</si>
  <si>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</si>
  <si>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</si>
  <si>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</si>
  <si>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</si>
  <si>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</si>
  <si>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</si>
  <si>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</si>
  <si>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</si>
  <si>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</si>
  <si>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</si>
  <si>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</si>
  <si>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Фрукты свежие</t>
  </si>
  <si>
    <t>Итого полдник</t>
  </si>
  <si>
    <t>Итого завтрак</t>
  </si>
  <si>
    <t>Поджарка из рыбы</t>
  </si>
  <si>
    <t>Напиток из плодов шиповника</t>
  </si>
  <si>
    <t>Итого обед</t>
  </si>
  <si>
    <t>Кисло- молочный продукт</t>
  </si>
  <si>
    <t>Чай с сахаром</t>
  </si>
  <si>
    <t>Пюре картофельное, масло сливочное</t>
  </si>
  <si>
    <t>Ватрушка с творогом</t>
  </si>
  <si>
    <t>Салат из белокочанной капусты с зеленым горошком</t>
  </si>
  <si>
    <t>Неделя: Первая                                                                        День: Вторник                                                                 Вариант № 2</t>
  </si>
  <si>
    <t>Суп картофельный с крупой с мясными фрикадельками, 200/10</t>
  </si>
  <si>
    <t>Тефтели мясные  в соусе 90/30</t>
  </si>
  <si>
    <t>Каша рассыпчатая  гречневая, масло сливочное, 150/5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</si>
  <si>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</si>
  <si>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</si>
  <si>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</si>
  <si>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</si>
  <si>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</si>
  <si>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</si>
  <si>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</si>
  <si>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</si>
  <si>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</si>
  <si>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</si>
  <si>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</si>
  <si>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Суп картофельный  с крупой с мясными фрикадельками, 250/20</t>
  </si>
  <si>
    <t>Каша рассыпчатая  гречневая, масло сливочное</t>
  </si>
  <si>
    <t>Тефтели мясные  в соусе 100/50</t>
  </si>
  <si>
    <t xml:space="preserve">Утверждаю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</si>
  <si>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Итого расчетная стоимость                                                              137,69</t>
  </si>
  <si>
    <t>Итого расчетная стоимость                                                                 83,67</t>
  </si>
  <si>
    <t xml:space="preserve">Согласованно                                                                           Директор                                                 __________________________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</si>
</sst>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W9" sqref="W8:W9"/>
    </sheetView>
  </sheetViews>
  <sheetFormatPr defaultColWidth="9.109375" defaultRowHeight="13.8" x14ac:dyDescent="0.3"/>
  <cols>
    <col min="1" max="1" width="7.109375" style="4" customWidth="1"/>
    <col min="2" max="2" width="19.5546875" style="14" customWidth="1"/>
    <col min="3" max="4" width="7.33203125" style="15" customWidth="1"/>
    <col min="5" max="5" width="6" style="4" customWidth="1"/>
    <col min="6" max="6" width="6.5546875" style="4" customWidth="1"/>
    <col min="7" max="7" width="7.33203125" style="4" customWidth="1"/>
    <col min="8" max="8" width="8.109375" style="15" customWidth="1"/>
    <col min="9" max="9" width="7" style="4" customWidth="1"/>
    <col min="10" max="10" width="6.5546875" style="4" customWidth="1"/>
    <col min="11" max="11" width="6.44140625" style="4" customWidth="1"/>
    <col min="12" max="12" width="6.6640625" style="4" customWidth="1"/>
    <col min="13" max="13" width="7.6640625" style="4" customWidth="1"/>
    <col min="14" max="14" width="6.5546875" style="4" customWidth="1"/>
    <col min="15" max="15" width="7.44140625" style="4" customWidth="1"/>
    <col min="16" max="16" width="6.6640625" style="4" customWidth="1"/>
    <col min="17" max="17" width="5.33203125" style="4" customWidth="1"/>
    <col min="18" max="16384" width="9.109375" style="4"/>
  </cols>
  <sheetData>
    <row r="1" spans="1:17" s="2" customFormat="1" ht="61.5" customHeight="1" x14ac:dyDescent="0.3">
      <c r="A1" s="31"/>
      <c r="B1" s="31"/>
      <c r="C1" s="31"/>
      <c r="D1" s="31"/>
      <c r="E1" s="31"/>
      <c r="F1" s="31"/>
      <c r="G1" s="31"/>
      <c r="H1" s="31" t="s">
        <v>53</v>
      </c>
      <c r="I1" s="31"/>
      <c r="J1" s="31"/>
      <c r="K1" s="31" t="s">
        <v>50</v>
      </c>
      <c r="L1" s="31"/>
      <c r="M1" s="31"/>
      <c r="N1" s="31"/>
      <c r="O1" s="31"/>
      <c r="P1" s="31"/>
      <c r="Q1" s="31"/>
    </row>
    <row r="2" spans="1:17" ht="10.199999999999999" x14ac:dyDescent="0.2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0.199999999999999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0"/>
      <c r="P3" s="10"/>
      <c r="Q3" s="10"/>
    </row>
    <row r="4" spans="1:17" ht="10.199999999999999" x14ac:dyDescent="0.2">
      <c r="A4" s="21" t="s">
        <v>0</v>
      </c>
      <c r="B4" s="35" t="s">
        <v>1</v>
      </c>
      <c r="C4" s="35" t="s">
        <v>2</v>
      </c>
      <c r="D4" s="32" t="s">
        <v>36</v>
      </c>
      <c r="E4" s="21" t="s">
        <v>3</v>
      </c>
      <c r="F4" s="21"/>
      <c r="G4" s="21"/>
      <c r="H4" s="22" t="s">
        <v>7</v>
      </c>
      <c r="I4" s="21" t="s">
        <v>8</v>
      </c>
      <c r="J4" s="21"/>
      <c r="K4" s="21"/>
      <c r="L4" s="21"/>
      <c r="M4" s="21" t="s">
        <v>9</v>
      </c>
      <c r="N4" s="21"/>
      <c r="O4" s="21"/>
      <c r="P4" s="21"/>
      <c r="Q4" s="21"/>
    </row>
    <row r="5" spans="1:17" ht="21.75" customHeight="1" x14ac:dyDescent="0.2">
      <c r="A5" s="21"/>
      <c r="B5" s="35"/>
      <c r="C5" s="35"/>
      <c r="D5" s="33"/>
      <c r="E5" s="11" t="s">
        <v>4</v>
      </c>
      <c r="F5" s="11" t="s">
        <v>5</v>
      </c>
      <c r="G5" s="11" t="s">
        <v>6</v>
      </c>
      <c r="H5" s="22"/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</row>
    <row r="6" spans="1:17" s="7" customFormat="1" ht="10.199999999999999" x14ac:dyDescent="0.2">
      <c r="A6" s="25" t="s">
        <v>39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ht="27.6" x14ac:dyDescent="0.2">
      <c r="A7" s="28"/>
      <c r="B7" s="8" t="s">
        <v>34</v>
      </c>
      <c r="C7" s="16">
        <v>120</v>
      </c>
      <c r="D7" s="17">
        <v>49.28</v>
      </c>
      <c r="E7" s="5">
        <v>6.8</v>
      </c>
      <c r="F7" s="5">
        <v>7.7</v>
      </c>
      <c r="G7" s="5">
        <v>10.77</v>
      </c>
      <c r="H7" s="16">
        <v>160</v>
      </c>
      <c r="I7" s="5">
        <v>135.4</v>
      </c>
      <c r="J7" s="5">
        <v>0.2</v>
      </c>
      <c r="K7" s="5">
        <v>10</v>
      </c>
      <c r="L7" s="5">
        <v>88.3</v>
      </c>
      <c r="M7" s="5">
        <v>0.05</v>
      </c>
      <c r="N7" s="5">
        <v>0.1</v>
      </c>
      <c r="O7" s="5">
        <v>133.9</v>
      </c>
      <c r="P7" s="5">
        <v>14</v>
      </c>
      <c r="Q7" s="5">
        <v>1.2</v>
      </c>
    </row>
    <row r="8" spans="1:17" ht="41.4" x14ac:dyDescent="0.2">
      <c r="A8" s="29"/>
      <c r="B8" s="8" t="s">
        <v>35</v>
      </c>
      <c r="C8" s="16">
        <v>155</v>
      </c>
      <c r="D8" s="17">
        <v>13.92</v>
      </c>
      <c r="E8" s="5">
        <v>8.43</v>
      </c>
      <c r="F8" s="5">
        <v>11.53</v>
      </c>
      <c r="G8" s="5">
        <v>39.93</v>
      </c>
      <c r="H8" s="16">
        <v>250.6</v>
      </c>
      <c r="I8" s="5">
        <v>117</v>
      </c>
      <c r="J8" s="5">
        <v>1.97</v>
      </c>
      <c r="K8" s="5">
        <v>34.6</v>
      </c>
      <c r="L8" s="5">
        <v>140.4</v>
      </c>
      <c r="M8" s="5">
        <v>0.2</v>
      </c>
      <c r="N8" s="5">
        <v>0.22</v>
      </c>
      <c r="O8" s="5">
        <v>41.1</v>
      </c>
      <c r="P8" s="5">
        <v>0.97</v>
      </c>
      <c r="Q8" s="5">
        <v>0.1</v>
      </c>
    </row>
    <row r="9" spans="1:17" s="3" customFormat="1" x14ac:dyDescent="0.3">
      <c r="A9" s="29"/>
      <c r="B9" s="8" t="s">
        <v>28</v>
      </c>
      <c r="C9" s="18">
        <v>200</v>
      </c>
      <c r="D9" s="17">
        <v>2</v>
      </c>
      <c r="E9" s="12">
        <v>7.0000000000000007E-2</v>
      </c>
      <c r="F9" s="12">
        <v>0.02</v>
      </c>
      <c r="G9" s="12">
        <v>15</v>
      </c>
      <c r="H9" s="18">
        <v>60</v>
      </c>
      <c r="I9" s="12">
        <v>11.1</v>
      </c>
      <c r="J9" s="12">
        <v>0.28000000000000003</v>
      </c>
      <c r="K9" s="12">
        <v>1.4</v>
      </c>
      <c r="L9" s="12">
        <v>2.8</v>
      </c>
      <c r="M9" s="12">
        <v>0</v>
      </c>
      <c r="N9" s="12">
        <v>0</v>
      </c>
      <c r="O9" s="12">
        <v>0</v>
      </c>
      <c r="P9" s="12">
        <v>0.03</v>
      </c>
      <c r="Q9" s="12">
        <v>0</v>
      </c>
    </row>
    <row r="10" spans="1:17" s="3" customFormat="1" ht="27.6" x14ac:dyDescent="0.3">
      <c r="A10" s="30"/>
      <c r="B10" s="8" t="s">
        <v>19</v>
      </c>
      <c r="C10" s="18">
        <v>50</v>
      </c>
      <c r="D10" s="17">
        <v>4.8</v>
      </c>
      <c r="E10" s="12">
        <v>3.95</v>
      </c>
      <c r="F10" s="12">
        <v>0.5</v>
      </c>
      <c r="G10" s="12">
        <v>18.05</v>
      </c>
      <c r="H10" s="18">
        <v>116.9</v>
      </c>
      <c r="I10" s="12">
        <v>11.5</v>
      </c>
      <c r="J10" s="12">
        <v>0.55000000000000004</v>
      </c>
      <c r="K10" s="12">
        <v>16.5</v>
      </c>
      <c r="L10" s="12">
        <v>43.5</v>
      </c>
      <c r="M10" s="12">
        <v>0.05</v>
      </c>
      <c r="N10" s="12">
        <v>0.03</v>
      </c>
      <c r="O10" s="12">
        <v>0</v>
      </c>
      <c r="P10" s="12">
        <v>0</v>
      </c>
      <c r="Q10" s="12">
        <v>0.65</v>
      </c>
    </row>
    <row r="11" spans="1:17" s="7" customFormat="1" ht="15" customHeight="1" x14ac:dyDescent="0.2">
      <c r="A11" s="19" t="s">
        <v>23</v>
      </c>
      <c r="B11" s="20"/>
      <c r="C11" s="16">
        <f>C10+C9+C8+C7</f>
        <v>525</v>
      </c>
      <c r="D11" s="16">
        <f>D10+D9+D8+D7</f>
        <v>70</v>
      </c>
      <c r="E11" s="5">
        <f t="shared" ref="E11:Q11" si="0">E10+E9+E8+E7</f>
        <v>19.25</v>
      </c>
      <c r="F11" s="5">
        <f t="shared" si="0"/>
        <v>19.75</v>
      </c>
      <c r="G11" s="5">
        <f t="shared" si="0"/>
        <v>83.749999999999986</v>
      </c>
      <c r="H11" s="16">
        <f t="shared" si="0"/>
        <v>587.5</v>
      </c>
      <c r="I11" s="5">
        <f t="shared" si="0"/>
        <v>275</v>
      </c>
      <c r="J11" s="5">
        <f t="shared" si="0"/>
        <v>3</v>
      </c>
      <c r="K11" s="5">
        <f t="shared" si="0"/>
        <v>62.5</v>
      </c>
      <c r="L11" s="5">
        <f t="shared" si="0"/>
        <v>275</v>
      </c>
      <c r="M11" s="5">
        <f t="shared" si="0"/>
        <v>0.3</v>
      </c>
      <c r="N11" s="5">
        <f t="shared" si="0"/>
        <v>0.35</v>
      </c>
      <c r="O11" s="5">
        <f t="shared" si="0"/>
        <v>175</v>
      </c>
      <c r="P11" s="5">
        <f t="shared" si="0"/>
        <v>15</v>
      </c>
      <c r="Q11" s="5">
        <f t="shared" si="0"/>
        <v>1.95</v>
      </c>
    </row>
    <row r="12" spans="1:17" s="7" customFormat="1" ht="10.199999999999999" x14ac:dyDescent="0.2">
      <c r="A12" s="25" t="s">
        <v>40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</row>
    <row r="13" spans="1:17" ht="27.6" x14ac:dyDescent="0.2">
      <c r="A13" s="5"/>
      <c r="B13" s="8" t="s">
        <v>49</v>
      </c>
      <c r="C13" s="16">
        <v>150</v>
      </c>
      <c r="D13" s="17">
        <v>53.91</v>
      </c>
      <c r="E13" s="5">
        <v>8.4</v>
      </c>
      <c r="F13" s="5">
        <v>9.84</v>
      </c>
      <c r="G13" s="5">
        <v>12.3</v>
      </c>
      <c r="H13" s="16">
        <v>180</v>
      </c>
      <c r="I13" s="5">
        <v>151.80000000000001</v>
      </c>
      <c r="J13" s="5">
        <v>0.38</v>
      </c>
      <c r="K13" s="5">
        <v>8.5299999999999994</v>
      </c>
      <c r="L13" s="5">
        <v>95.3</v>
      </c>
      <c r="M13" s="5">
        <v>0.05</v>
      </c>
      <c r="N13" s="5">
        <v>7.0000000000000007E-2</v>
      </c>
      <c r="O13" s="5">
        <v>119.45</v>
      </c>
      <c r="P13" s="5">
        <v>17.47</v>
      </c>
      <c r="Q13" s="5">
        <v>1.3</v>
      </c>
    </row>
    <row r="14" spans="1:17" ht="41.4" x14ac:dyDescent="0.2">
      <c r="A14" s="5"/>
      <c r="B14" s="8" t="s">
        <v>48</v>
      </c>
      <c r="C14" s="16">
        <v>185</v>
      </c>
      <c r="D14" s="17">
        <v>21.18</v>
      </c>
      <c r="E14" s="5">
        <v>8.5</v>
      </c>
      <c r="F14" s="5">
        <v>10.98</v>
      </c>
      <c r="G14" s="5">
        <v>42.78</v>
      </c>
      <c r="H14" s="16">
        <v>246.9</v>
      </c>
      <c r="I14" s="5">
        <v>124.6</v>
      </c>
      <c r="J14" s="5">
        <v>1.95</v>
      </c>
      <c r="K14" s="5">
        <v>36.53</v>
      </c>
      <c r="L14" s="5">
        <v>141</v>
      </c>
      <c r="M14" s="5">
        <v>0.21</v>
      </c>
      <c r="N14" s="5">
        <v>0.28000000000000003</v>
      </c>
      <c r="O14" s="5">
        <v>105.55</v>
      </c>
      <c r="P14" s="5">
        <v>0</v>
      </c>
      <c r="Q14" s="5">
        <v>0.1</v>
      </c>
    </row>
    <row r="15" spans="1:17" s="3" customFormat="1" x14ac:dyDescent="0.3">
      <c r="A15" s="5"/>
      <c r="B15" s="8" t="s">
        <v>28</v>
      </c>
      <c r="C15" s="16">
        <v>200</v>
      </c>
      <c r="D15" s="17">
        <v>2</v>
      </c>
      <c r="E15" s="5">
        <v>7.0000000000000007E-2</v>
      </c>
      <c r="F15" s="5">
        <v>0.02</v>
      </c>
      <c r="G15" s="5">
        <v>15</v>
      </c>
      <c r="H15" s="16">
        <v>60</v>
      </c>
      <c r="I15" s="5">
        <v>11.1</v>
      </c>
      <c r="J15" s="5">
        <v>0.28000000000000003</v>
      </c>
      <c r="K15" s="5">
        <v>1.4</v>
      </c>
      <c r="L15" s="5">
        <v>2.8</v>
      </c>
      <c r="M15" s="5">
        <v>0</v>
      </c>
      <c r="N15" s="5">
        <v>0</v>
      </c>
      <c r="O15" s="5">
        <v>0</v>
      </c>
      <c r="P15" s="5">
        <v>0.03</v>
      </c>
      <c r="Q15" s="5">
        <v>0</v>
      </c>
    </row>
    <row r="16" spans="1:17" s="3" customFormat="1" ht="27.6" x14ac:dyDescent="0.3">
      <c r="A16" s="5"/>
      <c r="B16" s="8" t="s">
        <v>19</v>
      </c>
      <c r="C16" s="16">
        <v>70</v>
      </c>
      <c r="D16" s="17">
        <v>6.58</v>
      </c>
      <c r="E16" s="5">
        <v>5.53</v>
      </c>
      <c r="F16" s="5">
        <v>2.16</v>
      </c>
      <c r="G16" s="5">
        <v>25.67</v>
      </c>
      <c r="H16" s="16">
        <v>193.1</v>
      </c>
      <c r="I16" s="5">
        <v>12.5</v>
      </c>
      <c r="J16" s="5">
        <v>1.89</v>
      </c>
      <c r="K16" s="5">
        <v>28.54</v>
      </c>
      <c r="L16" s="5">
        <v>60.9</v>
      </c>
      <c r="M16" s="5">
        <v>0.09</v>
      </c>
      <c r="N16" s="5">
        <v>0.05</v>
      </c>
      <c r="O16" s="5">
        <v>0</v>
      </c>
      <c r="P16" s="5">
        <v>0</v>
      </c>
      <c r="Q16" s="5">
        <v>0.91</v>
      </c>
    </row>
    <row r="17" spans="1:17" s="3" customFormat="1" ht="10.199999999999999" x14ac:dyDescent="0.3">
      <c r="A17" s="25" t="s">
        <v>52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</row>
    <row r="18" spans="1:17" s="7" customFormat="1" ht="15" customHeight="1" x14ac:dyDescent="0.2">
      <c r="A18" s="19" t="s">
        <v>23</v>
      </c>
      <c r="B18" s="20"/>
      <c r="C18" s="16">
        <f>C16+C15+C14+C13</f>
        <v>605</v>
      </c>
      <c r="D18" s="16">
        <v>70</v>
      </c>
      <c r="E18" s="5">
        <f t="shared" ref="E18:Q18" si="1">E16+E15+E14+E13</f>
        <v>22.5</v>
      </c>
      <c r="F18" s="5">
        <f t="shared" si="1"/>
        <v>23</v>
      </c>
      <c r="G18" s="5">
        <f t="shared" si="1"/>
        <v>95.75</v>
      </c>
      <c r="H18" s="16">
        <f t="shared" si="1"/>
        <v>680</v>
      </c>
      <c r="I18" s="5">
        <f t="shared" si="1"/>
        <v>300</v>
      </c>
      <c r="J18" s="5">
        <f t="shared" si="1"/>
        <v>4.5</v>
      </c>
      <c r="K18" s="5">
        <f t="shared" si="1"/>
        <v>75</v>
      </c>
      <c r="L18" s="5">
        <f t="shared" si="1"/>
        <v>300</v>
      </c>
      <c r="M18" s="5">
        <f t="shared" si="1"/>
        <v>0.35</v>
      </c>
      <c r="N18" s="5">
        <f t="shared" si="1"/>
        <v>0.4</v>
      </c>
      <c r="O18" s="5">
        <f t="shared" si="1"/>
        <v>225</v>
      </c>
      <c r="P18" s="5">
        <f t="shared" si="1"/>
        <v>17.5</v>
      </c>
      <c r="Q18" s="5">
        <f t="shared" si="1"/>
        <v>2.31</v>
      </c>
    </row>
    <row r="19" spans="1:17" s="7" customFormat="1" ht="10.199999999999999" x14ac:dyDescent="0.2">
      <c r="A19" s="25" t="s">
        <v>41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1:17" ht="55.2" x14ac:dyDescent="0.2">
      <c r="A20" s="5"/>
      <c r="B20" s="8" t="s">
        <v>31</v>
      </c>
      <c r="C20" s="16">
        <v>60</v>
      </c>
      <c r="D20" s="16">
        <v>11.03</v>
      </c>
      <c r="E20" s="5">
        <v>0.8</v>
      </c>
      <c r="F20" s="5">
        <v>2</v>
      </c>
      <c r="G20" s="5">
        <v>3.9</v>
      </c>
      <c r="H20" s="16">
        <f t="shared" ref="H20:H22" si="2">E20*4+F20*9+G20*4</f>
        <v>36.799999999999997</v>
      </c>
      <c r="I20" s="5">
        <v>14</v>
      </c>
      <c r="J20" s="5">
        <v>0.3</v>
      </c>
      <c r="K20" s="5">
        <v>5.6</v>
      </c>
      <c r="L20" s="5">
        <v>17</v>
      </c>
      <c r="M20" s="5">
        <v>0.02</v>
      </c>
      <c r="N20" s="5">
        <v>0.02</v>
      </c>
      <c r="O20" s="5">
        <v>25</v>
      </c>
      <c r="P20" s="5">
        <v>3.2</v>
      </c>
      <c r="Q20" s="5">
        <v>1.31</v>
      </c>
    </row>
    <row r="21" spans="1:17" ht="55.2" x14ac:dyDescent="0.2">
      <c r="A21" s="5"/>
      <c r="B21" s="8" t="s">
        <v>33</v>
      </c>
      <c r="C21" s="16">
        <v>210</v>
      </c>
      <c r="D21" s="16">
        <v>23.76</v>
      </c>
      <c r="E21" s="5">
        <v>1.8</v>
      </c>
      <c r="F21" s="5">
        <v>3.2</v>
      </c>
      <c r="G21" s="5">
        <v>15.3</v>
      </c>
      <c r="H21" s="16">
        <v>114.8</v>
      </c>
      <c r="I21" s="5">
        <v>83.6</v>
      </c>
      <c r="J21" s="5">
        <v>0.55000000000000004</v>
      </c>
      <c r="K21" s="5">
        <v>13.6</v>
      </c>
      <c r="L21" s="5">
        <v>57.6</v>
      </c>
      <c r="M21" s="5">
        <v>7.0000000000000007E-2</v>
      </c>
      <c r="N21" s="5">
        <v>0.1</v>
      </c>
      <c r="O21" s="5">
        <v>25</v>
      </c>
      <c r="P21" s="5">
        <v>2.8</v>
      </c>
      <c r="Q21" s="5">
        <v>0.9</v>
      </c>
    </row>
    <row r="22" spans="1:17" x14ac:dyDescent="0.2">
      <c r="A22" s="5"/>
      <c r="B22" s="8" t="s">
        <v>24</v>
      </c>
      <c r="C22" s="16">
        <v>120</v>
      </c>
      <c r="D22" s="16">
        <v>48.27</v>
      </c>
      <c r="E22" s="5">
        <v>17.39</v>
      </c>
      <c r="F22" s="5">
        <v>18.100000000000001</v>
      </c>
      <c r="G22" s="5">
        <v>20.5</v>
      </c>
      <c r="H22" s="16">
        <f t="shared" si="2"/>
        <v>314.46000000000004</v>
      </c>
      <c r="I22" s="5">
        <v>163</v>
      </c>
      <c r="J22" s="5">
        <v>0.8</v>
      </c>
      <c r="K22" s="5">
        <v>23.4</v>
      </c>
      <c r="L22" s="5">
        <v>150.80000000000001</v>
      </c>
      <c r="M22" s="5">
        <v>0.1</v>
      </c>
      <c r="N22" s="5">
        <v>0.17</v>
      </c>
      <c r="O22" s="5">
        <v>56</v>
      </c>
      <c r="P22" s="5">
        <v>3.1</v>
      </c>
      <c r="Q22" s="5">
        <v>1.22</v>
      </c>
    </row>
    <row r="23" spans="1:17" ht="27.6" x14ac:dyDescent="0.2">
      <c r="A23" s="5"/>
      <c r="B23" s="8" t="s">
        <v>29</v>
      </c>
      <c r="C23" s="16">
        <v>155</v>
      </c>
      <c r="D23" s="16">
        <v>23.3</v>
      </c>
      <c r="E23" s="5">
        <v>3.1</v>
      </c>
      <c r="F23" s="5">
        <v>3.52</v>
      </c>
      <c r="G23" s="5">
        <v>37.369999999999997</v>
      </c>
      <c r="H23" s="16">
        <v>152.47999999999999</v>
      </c>
      <c r="I23" s="5">
        <v>91.6</v>
      </c>
      <c r="J23" s="5">
        <v>0.8</v>
      </c>
      <c r="K23" s="5">
        <v>27.4</v>
      </c>
      <c r="L23" s="5">
        <v>107</v>
      </c>
      <c r="M23" s="5">
        <v>0.1</v>
      </c>
      <c r="N23" s="5">
        <v>0.1</v>
      </c>
      <c r="O23" s="5">
        <v>139</v>
      </c>
      <c r="P23" s="5">
        <v>1.9</v>
      </c>
      <c r="Q23" s="5">
        <v>0.15</v>
      </c>
    </row>
    <row r="24" spans="1:17" ht="27.6" x14ac:dyDescent="0.2">
      <c r="A24" s="5"/>
      <c r="B24" s="8" t="s">
        <v>25</v>
      </c>
      <c r="C24" s="16">
        <v>200</v>
      </c>
      <c r="D24" s="16">
        <v>8.94</v>
      </c>
      <c r="E24" s="5">
        <v>0.6</v>
      </c>
      <c r="F24" s="5">
        <v>0.3</v>
      </c>
      <c r="G24" s="5">
        <v>20.8</v>
      </c>
      <c r="H24" s="16">
        <v>88.2</v>
      </c>
      <c r="I24" s="5">
        <v>21.3</v>
      </c>
      <c r="J24" s="5">
        <v>0.6</v>
      </c>
      <c r="K24" s="5">
        <v>3.4</v>
      </c>
      <c r="L24" s="5">
        <v>3.4</v>
      </c>
      <c r="M24" s="5">
        <v>7.0000000000000007E-2</v>
      </c>
      <c r="N24" s="5">
        <v>0.05</v>
      </c>
      <c r="O24" s="5">
        <v>0</v>
      </c>
      <c r="P24" s="5">
        <v>10</v>
      </c>
      <c r="Q24" s="5">
        <v>0</v>
      </c>
    </row>
    <row r="25" spans="1:17" ht="27.6" x14ac:dyDescent="0.2">
      <c r="A25" s="5"/>
      <c r="B25" s="8" t="s">
        <v>19</v>
      </c>
      <c r="C25" s="16">
        <v>20</v>
      </c>
      <c r="D25" s="16">
        <v>1.88</v>
      </c>
      <c r="E25" s="5">
        <v>1.58</v>
      </c>
      <c r="F25" s="5">
        <v>0.2</v>
      </c>
      <c r="G25" s="5">
        <v>9.66</v>
      </c>
      <c r="H25" s="16">
        <v>46.76</v>
      </c>
      <c r="I25" s="5">
        <v>4.5999999999999996</v>
      </c>
      <c r="J25" s="5">
        <v>0.22</v>
      </c>
      <c r="K25" s="5">
        <v>6.6</v>
      </c>
      <c r="L25" s="5">
        <v>17.399999999999999</v>
      </c>
      <c r="M25" s="5">
        <v>0.02</v>
      </c>
      <c r="N25" s="5">
        <v>0.01</v>
      </c>
      <c r="O25" s="5">
        <v>0</v>
      </c>
      <c r="P25" s="5">
        <v>0</v>
      </c>
      <c r="Q25" s="5">
        <v>0.26</v>
      </c>
    </row>
    <row r="26" spans="1:17" s="3" customFormat="1" x14ac:dyDescent="0.3">
      <c r="A26" s="5"/>
      <c r="B26" s="8" t="s">
        <v>20</v>
      </c>
      <c r="C26" s="18">
        <v>30</v>
      </c>
      <c r="D26" s="18">
        <v>2.82</v>
      </c>
      <c r="E26" s="12">
        <v>1.68</v>
      </c>
      <c r="F26" s="12">
        <v>0.33</v>
      </c>
      <c r="G26" s="12">
        <v>9.7200000000000006</v>
      </c>
      <c r="H26" s="18">
        <v>69</v>
      </c>
      <c r="I26" s="12">
        <v>6.9</v>
      </c>
      <c r="J26" s="12">
        <v>0.93</v>
      </c>
      <c r="K26" s="12">
        <v>7.5</v>
      </c>
      <c r="L26" s="12">
        <v>31.8</v>
      </c>
      <c r="M26" s="12">
        <v>0.04</v>
      </c>
      <c r="N26" s="12">
        <v>0.04</v>
      </c>
      <c r="O26" s="12">
        <v>0</v>
      </c>
      <c r="P26" s="12">
        <v>0</v>
      </c>
      <c r="Q26" s="12">
        <v>0.27</v>
      </c>
    </row>
    <row r="27" spans="1:17" s="7" customFormat="1" x14ac:dyDescent="0.2">
      <c r="A27" s="5"/>
      <c r="B27" s="8" t="s">
        <v>26</v>
      </c>
      <c r="C27" s="16">
        <f>C26+C25+C24+C23+C22+C21+C20</f>
        <v>795</v>
      </c>
      <c r="D27" s="16">
        <f>D26+D25+D24+D23+D22+D21+D20</f>
        <v>120.00000000000001</v>
      </c>
      <c r="E27" s="5">
        <f t="shared" ref="E27:Q27" si="3">E26+E25+E24+E23+E22+E21+E20</f>
        <v>26.950000000000003</v>
      </c>
      <c r="F27" s="5">
        <f t="shared" si="3"/>
        <v>27.650000000000002</v>
      </c>
      <c r="G27" s="5">
        <f t="shared" si="3"/>
        <v>117.25000000000001</v>
      </c>
      <c r="H27" s="16">
        <f t="shared" si="3"/>
        <v>822.49999999999989</v>
      </c>
      <c r="I27" s="5">
        <f t="shared" si="3"/>
        <v>385</v>
      </c>
      <c r="J27" s="5">
        <f t="shared" si="3"/>
        <v>4.1999999999999993</v>
      </c>
      <c r="K27" s="5">
        <f t="shared" si="3"/>
        <v>87.499999999999986</v>
      </c>
      <c r="L27" s="5">
        <f t="shared" si="3"/>
        <v>385</v>
      </c>
      <c r="M27" s="5">
        <f t="shared" si="3"/>
        <v>0.42000000000000004</v>
      </c>
      <c r="N27" s="5">
        <f t="shared" si="3"/>
        <v>0.49</v>
      </c>
      <c r="O27" s="5">
        <f t="shared" si="3"/>
        <v>245</v>
      </c>
      <c r="P27" s="5">
        <f t="shared" si="3"/>
        <v>21</v>
      </c>
      <c r="Q27" s="5">
        <f t="shared" si="3"/>
        <v>4.1099999999999994</v>
      </c>
    </row>
    <row r="28" spans="1:17" s="7" customFormat="1" ht="10.199999999999999" x14ac:dyDescent="0.2">
      <c r="A28" s="25" t="s">
        <v>42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</row>
    <row r="29" spans="1:17" ht="55.2" x14ac:dyDescent="0.2">
      <c r="A29" s="28"/>
      <c r="B29" s="8" t="s">
        <v>31</v>
      </c>
      <c r="C29" s="16">
        <v>100</v>
      </c>
      <c r="D29" s="16">
        <v>18.38</v>
      </c>
      <c r="E29" s="5">
        <v>0.8</v>
      </c>
      <c r="F29" s="5">
        <v>2</v>
      </c>
      <c r="G29" s="5">
        <v>3.9</v>
      </c>
      <c r="H29" s="16">
        <f>E29*4+F29*9+G29*4</f>
        <v>36.799999999999997</v>
      </c>
      <c r="I29" s="5">
        <v>64</v>
      </c>
      <c r="J29" s="5">
        <v>0.6</v>
      </c>
      <c r="K29" s="5">
        <v>5.6</v>
      </c>
      <c r="L29" s="5">
        <v>17</v>
      </c>
      <c r="M29" s="5">
        <v>0.02</v>
      </c>
      <c r="N29" s="5">
        <v>0.04</v>
      </c>
      <c r="O29" s="5">
        <v>76</v>
      </c>
      <c r="P29" s="5">
        <v>8.1999999999999993</v>
      </c>
      <c r="Q29" s="5">
        <v>1.3</v>
      </c>
    </row>
    <row r="30" spans="1:17" ht="55.2" x14ac:dyDescent="0.2">
      <c r="A30" s="29"/>
      <c r="B30" s="8" t="s">
        <v>47</v>
      </c>
      <c r="C30" s="16">
        <v>270</v>
      </c>
      <c r="D30" s="16">
        <v>23.76</v>
      </c>
      <c r="E30" s="5">
        <v>3.31</v>
      </c>
      <c r="F30" s="5">
        <v>6.87</v>
      </c>
      <c r="G30" s="5">
        <v>18.23</v>
      </c>
      <c r="H30" s="16">
        <v>144.80000000000001</v>
      </c>
      <c r="I30" s="5">
        <v>72.5</v>
      </c>
      <c r="J30" s="5">
        <v>0.6</v>
      </c>
      <c r="K30" s="5">
        <v>20.77</v>
      </c>
      <c r="L30" s="5">
        <v>62.7</v>
      </c>
      <c r="M30" s="5">
        <v>0.05</v>
      </c>
      <c r="N30" s="5">
        <v>0.05</v>
      </c>
      <c r="O30" s="5">
        <v>0</v>
      </c>
      <c r="P30" s="5">
        <v>2.8</v>
      </c>
      <c r="Q30" s="5">
        <v>2.2799999999999998</v>
      </c>
    </row>
    <row r="31" spans="1:17" x14ac:dyDescent="0.2">
      <c r="A31" s="29"/>
      <c r="B31" s="8" t="s">
        <v>24</v>
      </c>
      <c r="C31" s="16">
        <v>120</v>
      </c>
      <c r="D31" s="16">
        <v>57.92</v>
      </c>
      <c r="E31" s="5">
        <v>17.39</v>
      </c>
      <c r="F31" s="5">
        <v>18.100000000000001</v>
      </c>
      <c r="G31" s="5">
        <v>20.5</v>
      </c>
      <c r="H31" s="16">
        <f>E31*4+F31*9+G31*4</f>
        <v>314.46000000000004</v>
      </c>
      <c r="I31" s="5">
        <v>163</v>
      </c>
      <c r="J31" s="5">
        <v>0.8</v>
      </c>
      <c r="K31" s="5">
        <v>23.4</v>
      </c>
      <c r="L31" s="5">
        <v>150.80000000000001</v>
      </c>
      <c r="M31" s="5">
        <v>0.1</v>
      </c>
      <c r="N31" s="5">
        <v>0.17</v>
      </c>
      <c r="O31" s="5">
        <v>56</v>
      </c>
      <c r="P31" s="5">
        <v>3.1</v>
      </c>
      <c r="Q31" s="5">
        <v>1.22</v>
      </c>
    </row>
    <row r="32" spans="1:17" ht="27.6" x14ac:dyDescent="0.2">
      <c r="A32" s="29"/>
      <c r="B32" s="8" t="s">
        <v>29</v>
      </c>
      <c r="C32" s="16">
        <v>185</v>
      </c>
      <c r="D32" s="16">
        <v>21.17</v>
      </c>
      <c r="E32" s="5">
        <v>3.58</v>
      </c>
      <c r="F32" s="5">
        <v>4.08</v>
      </c>
      <c r="G32" s="5">
        <v>39.93</v>
      </c>
      <c r="H32" s="16">
        <v>189.51</v>
      </c>
      <c r="I32" s="5">
        <v>80.510000000000005</v>
      </c>
      <c r="J32" s="5">
        <v>1.82</v>
      </c>
      <c r="K32" s="5">
        <v>24.58</v>
      </c>
      <c r="L32" s="5">
        <v>107</v>
      </c>
      <c r="M32" s="5">
        <v>0.16</v>
      </c>
      <c r="N32" s="5">
        <v>0.18</v>
      </c>
      <c r="O32" s="5">
        <v>183</v>
      </c>
      <c r="P32" s="5">
        <v>0.4</v>
      </c>
      <c r="Q32" s="5">
        <v>0.15</v>
      </c>
    </row>
    <row r="33" spans="1:17" ht="27.6" x14ac:dyDescent="0.2">
      <c r="A33" s="29"/>
      <c r="B33" s="8" t="s">
        <v>25</v>
      </c>
      <c r="C33" s="16">
        <v>200</v>
      </c>
      <c r="D33" s="16">
        <v>8.94</v>
      </c>
      <c r="E33" s="5">
        <v>0.6</v>
      </c>
      <c r="F33" s="5">
        <v>0.3</v>
      </c>
      <c r="G33" s="5">
        <v>20.8</v>
      </c>
      <c r="H33" s="16">
        <v>88.2</v>
      </c>
      <c r="I33" s="5">
        <v>21.3</v>
      </c>
      <c r="J33" s="5">
        <v>0.6</v>
      </c>
      <c r="K33" s="5">
        <v>3.4</v>
      </c>
      <c r="L33" s="5">
        <v>3.4</v>
      </c>
      <c r="M33" s="5">
        <v>7.0000000000000007E-2</v>
      </c>
      <c r="N33" s="5">
        <v>0.05</v>
      </c>
      <c r="O33" s="5">
        <v>0</v>
      </c>
      <c r="P33" s="5">
        <v>10</v>
      </c>
      <c r="Q33" s="5">
        <v>0</v>
      </c>
    </row>
    <row r="34" spans="1:17" s="3" customFormat="1" ht="27.6" x14ac:dyDescent="0.3">
      <c r="A34" s="29"/>
      <c r="B34" s="8" t="s">
        <v>19</v>
      </c>
      <c r="C34" s="16">
        <v>30</v>
      </c>
      <c r="D34" s="16">
        <v>2.82</v>
      </c>
      <c r="E34" s="5">
        <v>2.37</v>
      </c>
      <c r="F34" s="5">
        <v>0.3</v>
      </c>
      <c r="G34" s="5">
        <v>14.49</v>
      </c>
      <c r="H34" s="16">
        <v>76.23</v>
      </c>
      <c r="I34" s="5">
        <v>7.19</v>
      </c>
      <c r="J34" s="5">
        <v>0.33</v>
      </c>
      <c r="K34" s="5">
        <v>9.9</v>
      </c>
      <c r="L34" s="5">
        <v>26.1</v>
      </c>
      <c r="M34" s="5">
        <v>0.03</v>
      </c>
      <c r="N34" s="5">
        <v>0.05</v>
      </c>
      <c r="O34" s="5">
        <v>0</v>
      </c>
      <c r="P34" s="5">
        <v>0</v>
      </c>
      <c r="Q34" s="5">
        <v>0.39</v>
      </c>
    </row>
    <row r="35" spans="1:17" s="3" customFormat="1" x14ac:dyDescent="0.3">
      <c r="A35" s="30"/>
      <c r="B35" s="8" t="s">
        <v>20</v>
      </c>
      <c r="C35" s="16">
        <v>50</v>
      </c>
      <c r="D35" s="16">
        <v>4.7</v>
      </c>
      <c r="E35" s="5">
        <v>3.45</v>
      </c>
      <c r="F35" s="5">
        <v>0.55000000000000004</v>
      </c>
      <c r="G35" s="5">
        <v>16.2</v>
      </c>
      <c r="H35" s="16">
        <v>115</v>
      </c>
      <c r="I35" s="5">
        <v>11.5</v>
      </c>
      <c r="J35" s="5">
        <v>1.55</v>
      </c>
      <c r="K35" s="5">
        <v>17.350000000000001</v>
      </c>
      <c r="L35" s="5">
        <v>53</v>
      </c>
      <c r="M35" s="5">
        <v>0.06</v>
      </c>
      <c r="N35" s="5">
        <v>0.06</v>
      </c>
      <c r="O35" s="5">
        <v>0</v>
      </c>
      <c r="P35" s="5">
        <v>0</v>
      </c>
      <c r="Q35" s="5">
        <v>0.45</v>
      </c>
    </row>
    <row r="36" spans="1:17" s="3" customFormat="1" ht="10.199999999999999" x14ac:dyDescent="0.3">
      <c r="A36" s="25" t="s">
        <v>51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</row>
    <row r="37" spans="1:17" s="7" customFormat="1" ht="15" customHeight="1" x14ac:dyDescent="0.2">
      <c r="A37" s="19" t="s">
        <v>26</v>
      </c>
      <c r="B37" s="20"/>
      <c r="C37" s="16">
        <f>C35+C34+C33+C32+C31+C30+C29</f>
        <v>955</v>
      </c>
      <c r="D37" s="16">
        <v>120</v>
      </c>
      <c r="E37" s="5">
        <f t="shared" ref="E37:Q37" si="4">E35+E34+E33+E32+E31+E30+E29</f>
        <v>31.5</v>
      </c>
      <c r="F37" s="5">
        <f t="shared" si="4"/>
        <v>32.200000000000003</v>
      </c>
      <c r="G37" s="5">
        <f t="shared" si="4"/>
        <v>134.04999999999998</v>
      </c>
      <c r="H37" s="16">
        <f t="shared" si="4"/>
        <v>965</v>
      </c>
      <c r="I37" s="5">
        <f t="shared" si="4"/>
        <v>420</v>
      </c>
      <c r="J37" s="5">
        <f t="shared" si="4"/>
        <v>6.2999999999999989</v>
      </c>
      <c r="K37" s="5">
        <f t="shared" si="4"/>
        <v>104.99999999999999</v>
      </c>
      <c r="L37" s="5">
        <f t="shared" si="4"/>
        <v>420</v>
      </c>
      <c r="M37" s="5">
        <f t="shared" si="4"/>
        <v>0.49000000000000005</v>
      </c>
      <c r="N37" s="5">
        <f t="shared" si="4"/>
        <v>0.60000000000000009</v>
      </c>
      <c r="O37" s="5">
        <f t="shared" si="4"/>
        <v>315</v>
      </c>
      <c r="P37" s="5">
        <f t="shared" si="4"/>
        <v>24.5</v>
      </c>
      <c r="Q37" s="5">
        <f t="shared" si="4"/>
        <v>5.79</v>
      </c>
    </row>
    <row r="38" spans="1:17" s="7" customFormat="1" ht="10.199999999999999" x14ac:dyDescent="0.2">
      <c r="A38" s="25" t="s">
        <v>43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</row>
    <row r="39" spans="1:17" ht="27.6" x14ac:dyDescent="0.2">
      <c r="A39" s="28"/>
      <c r="B39" s="8" t="s">
        <v>27</v>
      </c>
      <c r="C39" s="16">
        <v>200</v>
      </c>
      <c r="D39" s="17">
        <v>25</v>
      </c>
      <c r="E39" s="5">
        <v>5.5</v>
      </c>
      <c r="F39" s="5">
        <v>5.2</v>
      </c>
      <c r="G39" s="5">
        <v>7.1</v>
      </c>
      <c r="H39" s="16">
        <v>102</v>
      </c>
      <c r="I39" s="5">
        <v>73</v>
      </c>
      <c r="J39" s="5">
        <v>0.4</v>
      </c>
      <c r="K39" s="5">
        <v>13.5</v>
      </c>
      <c r="L39" s="5">
        <v>72</v>
      </c>
      <c r="M39" s="5">
        <v>0.02</v>
      </c>
      <c r="N39" s="5">
        <v>0.08</v>
      </c>
      <c r="O39" s="5">
        <v>32</v>
      </c>
      <c r="P39" s="5">
        <v>2</v>
      </c>
      <c r="Q39" s="5">
        <v>0</v>
      </c>
    </row>
    <row r="40" spans="1:17" s="3" customFormat="1" x14ac:dyDescent="0.3">
      <c r="A40" s="29"/>
      <c r="B40" s="8" t="s">
        <v>21</v>
      </c>
      <c r="C40" s="18">
        <v>125</v>
      </c>
      <c r="D40" s="17">
        <v>23</v>
      </c>
      <c r="E40" s="12">
        <v>0.4</v>
      </c>
      <c r="F40" s="12">
        <v>0.4</v>
      </c>
      <c r="G40" s="12">
        <v>3.8</v>
      </c>
      <c r="H40" s="18">
        <v>47</v>
      </c>
      <c r="I40" s="12">
        <v>36</v>
      </c>
      <c r="J40" s="12">
        <v>0.6</v>
      </c>
      <c r="K40" s="12">
        <v>7</v>
      </c>
      <c r="L40" s="12">
        <v>21</v>
      </c>
      <c r="M40" s="12">
        <v>0.03</v>
      </c>
      <c r="N40" s="12">
        <v>0.02</v>
      </c>
      <c r="O40" s="12">
        <v>35</v>
      </c>
      <c r="P40" s="12">
        <v>4</v>
      </c>
      <c r="Q40" s="12">
        <v>0.16</v>
      </c>
    </row>
    <row r="41" spans="1:17" x14ac:dyDescent="0.2">
      <c r="A41" s="30"/>
      <c r="B41" s="8" t="s">
        <v>30</v>
      </c>
      <c r="C41" s="16">
        <v>50</v>
      </c>
      <c r="D41" s="17">
        <v>22</v>
      </c>
      <c r="E41" s="5">
        <v>1.8</v>
      </c>
      <c r="F41" s="5">
        <v>2.2999999999999998</v>
      </c>
      <c r="G41" s="5">
        <v>22.6</v>
      </c>
      <c r="H41" s="16">
        <v>86</v>
      </c>
      <c r="I41" s="5">
        <v>1</v>
      </c>
      <c r="J41" s="5">
        <v>0.2</v>
      </c>
      <c r="K41" s="5">
        <v>4.5</v>
      </c>
      <c r="L41" s="5">
        <v>17</v>
      </c>
      <c r="M41" s="5">
        <v>7.0000000000000007E-2</v>
      </c>
      <c r="N41" s="5">
        <v>0.04</v>
      </c>
      <c r="O41" s="5">
        <v>3</v>
      </c>
      <c r="P41" s="5">
        <v>0</v>
      </c>
      <c r="Q41" s="5">
        <v>0.26</v>
      </c>
    </row>
    <row r="42" spans="1:17" s="7" customFormat="1" ht="15" customHeight="1" x14ac:dyDescent="0.2">
      <c r="A42" s="19" t="s">
        <v>22</v>
      </c>
      <c r="B42" s="20"/>
      <c r="C42" s="16">
        <f>C41+C40+C39</f>
        <v>375</v>
      </c>
      <c r="D42" s="16">
        <f>D41+D40+D39</f>
        <v>70</v>
      </c>
      <c r="E42" s="5">
        <f t="shared" ref="E42:Q42" si="5">E41+E40+E39</f>
        <v>7.7</v>
      </c>
      <c r="F42" s="5">
        <f t="shared" si="5"/>
        <v>7.9</v>
      </c>
      <c r="G42" s="5">
        <f t="shared" si="5"/>
        <v>33.5</v>
      </c>
      <c r="H42" s="16">
        <f t="shared" si="5"/>
        <v>235</v>
      </c>
      <c r="I42" s="5">
        <f t="shared" si="5"/>
        <v>110</v>
      </c>
      <c r="J42" s="5">
        <f t="shared" si="5"/>
        <v>1.2000000000000002</v>
      </c>
      <c r="K42" s="5">
        <f t="shared" si="5"/>
        <v>25</v>
      </c>
      <c r="L42" s="5">
        <f t="shared" si="5"/>
        <v>110</v>
      </c>
      <c r="M42" s="5">
        <f t="shared" si="5"/>
        <v>0.12000000000000001</v>
      </c>
      <c r="N42" s="5">
        <f t="shared" si="5"/>
        <v>0.14000000000000001</v>
      </c>
      <c r="O42" s="5">
        <f t="shared" si="5"/>
        <v>70</v>
      </c>
      <c r="P42" s="5">
        <f t="shared" si="5"/>
        <v>6</v>
      </c>
      <c r="Q42" s="5">
        <f t="shared" si="5"/>
        <v>0.42000000000000004</v>
      </c>
    </row>
    <row r="43" spans="1:17" s="7" customFormat="1" ht="10.199999999999999" x14ac:dyDescent="0.2">
      <c r="A43" s="25" t="s">
        <v>44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</row>
    <row r="44" spans="1:17" ht="27.6" x14ac:dyDescent="0.2">
      <c r="A44" s="28"/>
      <c r="B44" s="8" t="s">
        <v>27</v>
      </c>
      <c r="C44" s="16">
        <v>200</v>
      </c>
      <c r="D44" s="17">
        <v>25</v>
      </c>
      <c r="E44" s="5">
        <v>5.5</v>
      </c>
      <c r="F44" s="5">
        <v>5.2</v>
      </c>
      <c r="G44" s="5">
        <v>7.1</v>
      </c>
      <c r="H44" s="16">
        <v>102</v>
      </c>
      <c r="I44" s="5">
        <v>73</v>
      </c>
      <c r="J44" s="5">
        <v>0.4</v>
      </c>
      <c r="K44" s="5">
        <v>13.5</v>
      </c>
      <c r="L44" s="5">
        <v>72</v>
      </c>
      <c r="M44" s="5">
        <v>0.02</v>
      </c>
      <c r="N44" s="5">
        <v>0.06</v>
      </c>
      <c r="O44" s="5">
        <v>32</v>
      </c>
      <c r="P44" s="5">
        <v>1.4</v>
      </c>
      <c r="Q44" s="5">
        <v>0</v>
      </c>
    </row>
    <row r="45" spans="1:17" s="3" customFormat="1" x14ac:dyDescent="0.3">
      <c r="A45" s="29"/>
      <c r="B45" s="8" t="s">
        <v>21</v>
      </c>
      <c r="C45" s="16">
        <v>125</v>
      </c>
      <c r="D45" s="17">
        <v>23</v>
      </c>
      <c r="E45" s="5">
        <v>0.4</v>
      </c>
      <c r="F45" s="5">
        <v>0.4</v>
      </c>
      <c r="G45" s="5">
        <v>3.8</v>
      </c>
      <c r="H45" s="16">
        <v>47</v>
      </c>
      <c r="I45" s="5">
        <v>36</v>
      </c>
      <c r="J45" s="5">
        <v>0.6</v>
      </c>
      <c r="K45" s="5">
        <v>7</v>
      </c>
      <c r="L45" s="5">
        <v>21</v>
      </c>
      <c r="M45" s="5">
        <v>0.03</v>
      </c>
      <c r="N45" s="5">
        <v>0.02</v>
      </c>
      <c r="O45" s="5">
        <v>35</v>
      </c>
      <c r="P45" s="5">
        <v>4</v>
      </c>
      <c r="Q45" s="5">
        <v>0.16</v>
      </c>
    </row>
    <row r="46" spans="1:17" x14ac:dyDescent="0.2">
      <c r="A46" s="30"/>
      <c r="B46" s="8" t="s">
        <v>30</v>
      </c>
      <c r="C46" s="16">
        <v>55</v>
      </c>
      <c r="D46" s="17">
        <v>22</v>
      </c>
      <c r="E46" s="5">
        <v>3.1</v>
      </c>
      <c r="F46" s="5">
        <v>3.6</v>
      </c>
      <c r="G46" s="5">
        <v>27.4</v>
      </c>
      <c r="H46" s="16">
        <v>110</v>
      </c>
      <c r="I46" s="5">
        <v>11</v>
      </c>
      <c r="J46" s="5">
        <v>0.8</v>
      </c>
      <c r="K46" s="5">
        <v>9.5</v>
      </c>
      <c r="L46" s="5">
        <v>27</v>
      </c>
      <c r="M46" s="5">
        <v>0.09</v>
      </c>
      <c r="N46" s="5">
        <v>0.02</v>
      </c>
      <c r="O46" s="5">
        <v>23</v>
      </c>
      <c r="P46" s="5">
        <v>1.6</v>
      </c>
      <c r="Q46" s="5">
        <v>0.26</v>
      </c>
    </row>
    <row r="47" spans="1:17" s="7" customFormat="1" ht="15" customHeight="1" x14ac:dyDescent="0.2">
      <c r="A47" s="19" t="s">
        <v>22</v>
      </c>
      <c r="B47" s="20"/>
      <c r="C47" s="16">
        <f>C46+C45+C44</f>
        <v>380</v>
      </c>
      <c r="D47" s="16">
        <f>D46+D45+D44</f>
        <v>70</v>
      </c>
      <c r="E47" s="5">
        <f t="shared" ref="E47:Q47" si="6">E46+E45+E44</f>
        <v>9</v>
      </c>
      <c r="F47" s="5">
        <f t="shared" si="6"/>
        <v>9.1999999999999993</v>
      </c>
      <c r="G47" s="5">
        <f t="shared" si="6"/>
        <v>38.299999999999997</v>
      </c>
      <c r="H47" s="16">
        <f t="shared" si="6"/>
        <v>259</v>
      </c>
      <c r="I47" s="5">
        <f t="shared" si="6"/>
        <v>120</v>
      </c>
      <c r="J47" s="5">
        <f t="shared" si="6"/>
        <v>1.7999999999999998</v>
      </c>
      <c r="K47" s="5">
        <f t="shared" si="6"/>
        <v>30</v>
      </c>
      <c r="L47" s="5">
        <f t="shared" si="6"/>
        <v>120</v>
      </c>
      <c r="M47" s="5">
        <f t="shared" si="6"/>
        <v>0.13999999999999999</v>
      </c>
      <c r="N47" s="5">
        <f t="shared" si="6"/>
        <v>0.1</v>
      </c>
      <c r="O47" s="5">
        <f t="shared" si="6"/>
        <v>90</v>
      </c>
      <c r="P47" s="5">
        <f t="shared" si="6"/>
        <v>7</v>
      </c>
      <c r="Q47" s="5">
        <f t="shared" si="6"/>
        <v>0.42000000000000004</v>
      </c>
    </row>
    <row r="48" spans="1:17" s="7" customFormat="1" ht="15" customHeight="1" x14ac:dyDescent="0.2">
      <c r="A48" s="19" t="s">
        <v>37</v>
      </c>
      <c r="B48" s="20"/>
      <c r="C48" s="16">
        <f>C11+C27+C42</f>
        <v>1695</v>
      </c>
      <c r="D48" s="16">
        <f t="shared" ref="D48:Q48" si="7">D11+D27+D42</f>
        <v>260</v>
      </c>
      <c r="E48" s="5">
        <f t="shared" si="7"/>
        <v>53.900000000000006</v>
      </c>
      <c r="F48" s="5">
        <f t="shared" si="7"/>
        <v>55.300000000000004</v>
      </c>
      <c r="G48" s="5">
        <f t="shared" si="7"/>
        <v>234.5</v>
      </c>
      <c r="H48" s="16">
        <f t="shared" si="7"/>
        <v>1645</v>
      </c>
      <c r="I48" s="5">
        <f t="shared" si="7"/>
        <v>770</v>
      </c>
      <c r="J48" s="5">
        <f t="shared" si="7"/>
        <v>8.3999999999999986</v>
      </c>
      <c r="K48" s="5">
        <f t="shared" si="7"/>
        <v>175</v>
      </c>
      <c r="L48" s="5">
        <f t="shared" si="7"/>
        <v>770</v>
      </c>
      <c r="M48" s="5">
        <f t="shared" si="7"/>
        <v>0.84</v>
      </c>
      <c r="N48" s="5">
        <f t="shared" si="7"/>
        <v>0.98</v>
      </c>
      <c r="O48" s="5">
        <f t="shared" si="7"/>
        <v>490</v>
      </c>
      <c r="P48" s="5">
        <f t="shared" si="7"/>
        <v>42</v>
      </c>
      <c r="Q48" s="5">
        <f t="shared" si="7"/>
        <v>6.4799999999999995</v>
      </c>
    </row>
    <row r="49" spans="1:17" s="7" customFormat="1" ht="15" customHeight="1" x14ac:dyDescent="0.2">
      <c r="A49" s="19" t="s">
        <v>38</v>
      </c>
      <c r="B49" s="20"/>
      <c r="C49" s="16">
        <f>C47+C37+C18</f>
        <v>1940</v>
      </c>
      <c r="D49" s="16">
        <f t="shared" ref="D49:Q49" si="8">D47+D37+D18</f>
        <v>260</v>
      </c>
      <c r="E49" s="5">
        <f t="shared" si="8"/>
        <v>63</v>
      </c>
      <c r="F49" s="5">
        <f t="shared" si="8"/>
        <v>64.400000000000006</v>
      </c>
      <c r="G49" s="5">
        <f t="shared" si="8"/>
        <v>268.09999999999997</v>
      </c>
      <c r="H49" s="16">
        <f t="shared" si="8"/>
        <v>1904</v>
      </c>
      <c r="I49" s="5">
        <f t="shared" si="8"/>
        <v>840</v>
      </c>
      <c r="J49" s="5">
        <f t="shared" si="8"/>
        <v>12.599999999999998</v>
      </c>
      <c r="K49" s="5">
        <f t="shared" si="8"/>
        <v>210</v>
      </c>
      <c r="L49" s="5">
        <f t="shared" si="8"/>
        <v>840</v>
      </c>
      <c r="M49" s="5">
        <f t="shared" si="8"/>
        <v>0.98</v>
      </c>
      <c r="N49" s="5">
        <f t="shared" si="8"/>
        <v>1.1000000000000001</v>
      </c>
      <c r="O49" s="5">
        <f t="shared" si="8"/>
        <v>630</v>
      </c>
      <c r="P49" s="5">
        <f t="shared" si="8"/>
        <v>49</v>
      </c>
      <c r="Q49" s="5">
        <f t="shared" si="8"/>
        <v>8.52</v>
      </c>
    </row>
    <row r="50" spans="1:17" s="1" customFormat="1" x14ac:dyDescent="0.3">
      <c r="A50" s="6"/>
      <c r="B50" s="9"/>
      <c r="C50" s="9"/>
      <c r="D50" s="9"/>
      <c r="E50" s="6"/>
      <c r="F50" s="6"/>
      <c r="G50" s="6"/>
      <c r="H50" s="9"/>
      <c r="I50" s="6"/>
      <c r="J50" s="6"/>
      <c r="K50" s="6"/>
      <c r="L50" s="6"/>
      <c r="M50" s="6"/>
      <c r="N50" s="6"/>
      <c r="O50" s="6"/>
      <c r="P50" s="6"/>
      <c r="Q50" s="6"/>
    </row>
    <row r="51" spans="1:17" s="1" customFormat="1" ht="10.199999999999999" x14ac:dyDescent="0.3">
      <c r="A51" s="23" t="s">
        <v>45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s="1" customFormat="1" ht="10.199999999999999" x14ac:dyDescent="0.3">
      <c r="A52" s="24" t="s">
        <v>46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s="1" customFormat="1" ht="10.199999999999999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s="1" customFormat="1" ht="10.199999999999999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s="1" customFormat="1" ht="10.199999999999999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s="3" customFormat="1" x14ac:dyDescent="0.3">
      <c r="B56" s="13"/>
      <c r="C56" s="13"/>
      <c r="D56" s="13"/>
      <c r="H56" s="13"/>
    </row>
  </sheetData>
  <mergeCells count="34">
    <mergeCell ref="A1:G1"/>
    <mergeCell ref="H1:J1"/>
    <mergeCell ref="A6:Q6"/>
    <mergeCell ref="A7:A10"/>
    <mergeCell ref="A36:Q36"/>
    <mergeCell ref="K1:Q1"/>
    <mergeCell ref="D4:D5"/>
    <mergeCell ref="A2:Q2"/>
    <mergeCell ref="A3:N3"/>
    <mergeCell ref="A4:A5"/>
    <mergeCell ref="B4:B5"/>
    <mergeCell ref="C4:C5"/>
    <mergeCell ref="A52:Q55"/>
    <mergeCell ref="A18:B18"/>
    <mergeCell ref="A11:B11"/>
    <mergeCell ref="A12:Q12"/>
    <mergeCell ref="A17:Q17"/>
    <mergeCell ref="A19:Q19"/>
    <mergeCell ref="A28:Q28"/>
    <mergeCell ref="A29:A35"/>
    <mergeCell ref="A37:B37"/>
    <mergeCell ref="A38:Q38"/>
    <mergeCell ref="A39:A41"/>
    <mergeCell ref="A42:B42"/>
    <mergeCell ref="A43:Q43"/>
    <mergeCell ref="A48:B48"/>
    <mergeCell ref="A49:B49"/>
    <mergeCell ref="A44:A46"/>
    <mergeCell ref="A47:B47"/>
    <mergeCell ref="E4:G4"/>
    <mergeCell ref="H4:H5"/>
    <mergeCell ref="A51:Q51"/>
    <mergeCell ref="I4:L4"/>
    <mergeCell ref="M4:Q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2021-09-13T03:57:01Z</cp:lastPrinted>
  <dcterms:created xsi:type="dcterms:W3CDTF">2015-06-05T18:19:34Z</dcterms:created>
  <dcterms:modified xsi:type="dcterms:W3CDTF">2022-01-08T08:00:18Z</dcterms:modified>
</cp:coreProperties>
</file>