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1 день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0" i="1"/>
  <c r="C12" i="1"/>
  <c r="E20" i="1"/>
  <c r="E49" i="1"/>
  <c r="E44" i="1"/>
  <c r="E39" i="1"/>
  <c r="E29" i="1"/>
  <c r="E12" i="1"/>
  <c r="E50" i="1" l="1"/>
  <c r="E51" i="1"/>
  <c r="D49" i="1" l="1"/>
  <c r="D51" i="1" s="1"/>
  <c r="D44" i="1"/>
  <c r="D29" i="1"/>
  <c r="D12" i="1"/>
  <c r="F20" i="1"/>
  <c r="G20" i="1"/>
  <c r="H20" i="1"/>
  <c r="I20" i="1"/>
  <c r="J20" i="1"/>
  <c r="K20" i="1"/>
  <c r="L20" i="1"/>
  <c r="M20" i="1"/>
  <c r="N20" i="1"/>
  <c r="O20" i="1"/>
  <c r="P20" i="1"/>
  <c r="Q20" i="1"/>
  <c r="C39" i="1"/>
  <c r="F39" i="1"/>
  <c r="G39" i="1"/>
  <c r="H39" i="1"/>
  <c r="I39" i="1"/>
  <c r="J39" i="1"/>
  <c r="K39" i="1"/>
  <c r="L39" i="1"/>
  <c r="M39" i="1"/>
  <c r="N39" i="1"/>
  <c r="O39" i="1"/>
  <c r="P39" i="1"/>
  <c r="Q39" i="1"/>
  <c r="C49" i="1"/>
  <c r="C51" i="1" s="1"/>
  <c r="F49" i="1"/>
  <c r="G49" i="1"/>
  <c r="H49" i="1"/>
  <c r="I49" i="1"/>
  <c r="J49" i="1"/>
  <c r="J51" i="1" s="1"/>
  <c r="K49" i="1"/>
  <c r="L49" i="1"/>
  <c r="M49" i="1"/>
  <c r="N49" i="1"/>
  <c r="N51" i="1" s="1"/>
  <c r="O49" i="1"/>
  <c r="P49" i="1"/>
  <c r="Q49" i="1"/>
  <c r="D50" i="1" l="1"/>
  <c r="L51" i="1"/>
  <c r="H51" i="1"/>
  <c r="P51" i="1"/>
  <c r="O51" i="1"/>
  <c r="K51" i="1"/>
  <c r="G51" i="1"/>
  <c r="Q51" i="1"/>
  <c r="M51" i="1"/>
  <c r="I51" i="1"/>
  <c r="F51" i="1"/>
  <c r="J12" i="1" l="1"/>
  <c r="K12" i="1"/>
  <c r="L12" i="1"/>
  <c r="M12" i="1"/>
  <c r="N12" i="1"/>
  <c r="O12" i="1"/>
  <c r="P12" i="1"/>
  <c r="Q12" i="1"/>
  <c r="I12" i="1"/>
  <c r="F12" i="1"/>
  <c r="G12" i="1"/>
  <c r="H12" i="1"/>
  <c r="F44" i="1" l="1"/>
  <c r="G44" i="1"/>
  <c r="H44" i="1"/>
  <c r="I44" i="1"/>
  <c r="J44" i="1"/>
  <c r="K44" i="1"/>
  <c r="L44" i="1"/>
  <c r="M44" i="1"/>
  <c r="N44" i="1"/>
  <c r="O44" i="1"/>
  <c r="P44" i="1"/>
  <c r="Q44" i="1"/>
  <c r="C44" i="1"/>
  <c r="C50" i="1" s="1"/>
  <c r="F29" i="1"/>
  <c r="G29" i="1"/>
  <c r="G50" i="1" s="1"/>
  <c r="H29" i="1"/>
  <c r="I29" i="1"/>
  <c r="I50" i="1" s="1"/>
  <c r="J29" i="1"/>
  <c r="K29" i="1"/>
  <c r="K50" i="1" s="1"/>
  <c r="L29" i="1"/>
  <c r="M29" i="1"/>
  <c r="M50" i="1" s="1"/>
  <c r="N29" i="1"/>
  <c r="O29" i="1"/>
  <c r="O50" i="1" s="1"/>
  <c r="P29" i="1"/>
  <c r="Q29" i="1"/>
  <c r="Q50" i="1" s="1"/>
  <c r="P50" i="1" l="1"/>
  <c r="L50" i="1"/>
  <c r="H50" i="1"/>
  <c r="N50" i="1"/>
  <c r="J50" i="1"/>
  <c r="F50" i="1"/>
</calcChain>
</file>

<file path=xl/sharedStrings.xml><?xml version="1.0" encoding="utf-8"?>
<sst xmlns="http://schemas.openxmlformats.org/spreadsheetml/2006/main" count="71" uniqueCount="54">
  <si>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</si>
  <si>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</si>
  <si>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</si>
  <si>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</si>
  <si>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</si>
  <si>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</si>
  <si>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</si>
  <si>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</si>
  <si>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</si>
  <si>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</si>
  <si>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</si>
  <si>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</si>
  <si>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</si>
  <si>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</si>
  <si>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</si>
  <si>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</si>
  <si>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</si>
  <si>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</si>
  <si>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</si>
  <si>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</si>
  <si>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Огурец соленый</t>
  </si>
  <si>
    <t>Птица,тушенная в  соусе</t>
  </si>
  <si>
    <t>Макаронные изделия отварные</t>
  </si>
  <si>
    <t>Хлеб ржаной</t>
  </si>
  <si>
    <t>Фрукты свежие</t>
  </si>
  <si>
    <t>Итого полдник</t>
  </si>
  <si>
    <t>Итого завтрак</t>
  </si>
  <si>
    <t>Итого обед</t>
  </si>
  <si>
    <t>Какао с молоком</t>
  </si>
  <si>
    <t>Яйцо вареное</t>
  </si>
  <si>
    <t>Сыр порциями</t>
  </si>
  <si>
    <t>Молоко кипяченое</t>
  </si>
  <si>
    <t>Кекс творожный</t>
  </si>
  <si>
    <t>Суп картофельный с крупой и сайрой</t>
  </si>
  <si>
    <t>Неделя: Первая                                                                        День: Понедельник                                                            Вариант № 1</t>
  </si>
  <si>
    <t>Каша вязкая молочная с крупой  рисовой, масло сливочное</t>
  </si>
  <si>
    <t>Каша вязкая молочнаяс крупой  рисовой, масло сливочное</t>
  </si>
  <si>
    <t>Цена</t>
  </si>
  <si>
    <t>Итого день 7-11 лет</t>
  </si>
  <si>
    <t>Итого день 12-18 лет</t>
  </si>
  <si>
    <t>Завтрак 7-11 лет</t>
  </si>
  <si>
    <t>Завтрак 12-18 лет</t>
  </si>
  <si>
    <t>Обед 7-11 лет</t>
  </si>
  <si>
    <t>Обед 12-18 лет</t>
  </si>
  <si>
    <t>Полдник 7-11 лет</t>
  </si>
  <si>
    <t>Полдник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</si>
  <si>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</si>
  <si>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</si>
  <si>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 xml:space="preserve">Утверждаю        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</si>
  <si>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Итого расчетная стоимость                                                                                      136,74</t>
  </si>
  <si>
    <t xml:space="preserve">Согласованно                                                                           Директор                                        ____________________                                                              </t>
  </si>
  <si>
    <t>Итого расчетная стоимость                                                                                          79,21</t>
  </si>
  <si>
    <t>Сок фруктовый(розлив)</t>
  </si>
  <si>
    <t>Сок фруктовый (розлив)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</si>
</sst>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7"/>
  <sheetViews>
    <sheetView tabSelected="1" workbookViewId="0">
      <selection activeCell="S1" sqref="S1"/>
    </sheetView>
  </sheetViews>
  <sheetFormatPr defaultColWidth="9.109375" defaultRowHeight="13.8" x14ac:dyDescent="0.3"/>
  <cols>
    <col min="1" max="1" width="7" style="3" customWidth="1"/>
    <col min="2" max="2" width="27.109375" style="22" customWidth="1"/>
    <col min="3" max="3" width="6.88671875" style="32" customWidth="1"/>
    <col min="4" max="4" width="7.44140625" style="32" customWidth="1"/>
    <col min="5" max="5" width="8.44140625" style="39" customWidth="1"/>
    <col min="6" max="6" width="6.6640625" style="8" customWidth="1"/>
    <col min="7" max="9" width="5.88671875" style="8" customWidth="1"/>
    <col min="10" max="10" width="7.6640625" style="8" customWidth="1"/>
    <col min="11" max="11" width="6.33203125" style="8" customWidth="1"/>
    <col min="12" max="12" width="6.109375" style="8" customWidth="1"/>
    <col min="13" max="13" width="5.88671875" style="8" customWidth="1"/>
    <col min="14" max="14" width="6" style="8" customWidth="1"/>
    <col min="15" max="15" width="5.44140625" style="8" customWidth="1"/>
    <col min="16" max="16" width="5.6640625" style="8" customWidth="1"/>
    <col min="17" max="17" width="5.88671875" style="8" customWidth="1"/>
    <col min="18" max="16384" width="9.109375" style="3"/>
  </cols>
  <sheetData>
    <row r="1" spans="1:17" s="18" customFormat="1" ht="61.5" customHeight="1" x14ac:dyDescent="0.3">
      <c r="A1" s="59"/>
      <c r="B1" s="59"/>
      <c r="C1" s="59"/>
      <c r="D1" s="59"/>
      <c r="E1" s="59"/>
      <c r="F1" s="59"/>
      <c r="G1" s="59" t="s">
        <v>50</v>
      </c>
      <c r="H1" s="59"/>
      <c r="I1" s="59"/>
      <c r="J1" s="59"/>
      <c r="K1" s="59"/>
      <c r="L1" s="59" t="s">
        <v>48</v>
      </c>
      <c r="M1" s="59"/>
      <c r="N1" s="59"/>
      <c r="O1" s="59"/>
      <c r="P1" s="59"/>
      <c r="Q1" s="59"/>
    </row>
    <row r="2" spans="1:17" s="18" customFormat="1" x14ac:dyDescent="0.3">
      <c r="A2" s="62" t="s">
        <v>34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0.199999999999999" x14ac:dyDescent="0.3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7" s="14" customFormat="1" ht="10.199999999999999" x14ac:dyDescent="0.3">
      <c r="A4" s="76" t="s">
        <v>0</v>
      </c>
      <c r="B4" s="76" t="s">
        <v>1</v>
      </c>
      <c r="C4" s="76" t="s">
        <v>2</v>
      </c>
      <c r="D4" s="66" t="s">
        <v>37</v>
      </c>
      <c r="E4" s="76" t="s">
        <v>7</v>
      </c>
      <c r="F4" s="76" t="s">
        <v>3</v>
      </c>
      <c r="G4" s="76"/>
      <c r="H4" s="76"/>
      <c r="I4" s="76" t="s">
        <v>8</v>
      </c>
      <c r="J4" s="76"/>
      <c r="K4" s="76"/>
      <c r="L4" s="76"/>
      <c r="M4" s="76" t="s">
        <v>9</v>
      </c>
      <c r="N4" s="76"/>
      <c r="O4" s="76"/>
      <c r="P4" s="76"/>
      <c r="Q4" s="76"/>
    </row>
    <row r="5" spans="1:17" s="14" customFormat="1" ht="28.5" customHeight="1" x14ac:dyDescent="0.3">
      <c r="A5" s="76"/>
      <c r="B5" s="76"/>
      <c r="C5" s="76"/>
      <c r="D5" s="67"/>
      <c r="E5" s="76"/>
      <c r="F5" s="13" t="s">
        <v>4</v>
      </c>
      <c r="G5" s="13" t="s">
        <v>5</v>
      </c>
      <c r="H5" s="13" t="s">
        <v>6</v>
      </c>
      <c r="I5" s="13" t="s">
        <v>10</v>
      </c>
      <c r="J5" s="13" t="s">
        <v>11</v>
      </c>
      <c r="K5" s="13" t="s">
        <v>12</v>
      </c>
      <c r="L5" s="13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 t="s">
        <v>18</v>
      </c>
    </row>
    <row r="6" spans="1:17" s="6" customFormat="1" ht="10.199999999999999" x14ac:dyDescent="0.3">
      <c r="A6" s="72" t="s">
        <v>40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 s="4" customFormat="1" ht="41.4" x14ac:dyDescent="0.3">
      <c r="A7" s="46"/>
      <c r="B7" s="19" t="s">
        <v>35</v>
      </c>
      <c r="C7" s="23">
        <v>255</v>
      </c>
      <c r="D7" s="42">
        <v>25.96</v>
      </c>
      <c r="E7" s="33">
        <v>216.93</v>
      </c>
      <c r="F7" s="24">
        <v>6.34</v>
      </c>
      <c r="G7" s="24">
        <v>6.78</v>
      </c>
      <c r="H7" s="24">
        <v>39.29</v>
      </c>
      <c r="I7" s="24">
        <v>40.1</v>
      </c>
      <c r="J7" s="24">
        <v>0.35</v>
      </c>
      <c r="K7" s="24">
        <v>16.739999999999998</v>
      </c>
      <c r="L7" s="24">
        <v>67.39</v>
      </c>
      <c r="M7" s="24">
        <v>0.2</v>
      </c>
      <c r="N7" s="24">
        <v>0.13</v>
      </c>
      <c r="O7" s="24">
        <v>54</v>
      </c>
      <c r="P7" s="24">
        <v>10.87</v>
      </c>
      <c r="Q7" s="24">
        <v>0.7</v>
      </c>
    </row>
    <row r="8" spans="1:17" s="4" customFormat="1" x14ac:dyDescent="0.3">
      <c r="A8" s="46"/>
      <c r="B8" s="11" t="s">
        <v>29</v>
      </c>
      <c r="C8" s="16">
        <v>40</v>
      </c>
      <c r="D8" s="40">
        <v>14</v>
      </c>
      <c r="E8" s="34">
        <v>62.84</v>
      </c>
      <c r="F8" s="25">
        <v>5.08</v>
      </c>
      <c r="G8" s="25">
        <v>4.5999999999999996</v>
      </c>
      <c r="H8" s="25">
        <v>0.28000000000000003</v>
      </c>
      <c r="I8" s="25">
        <v>88</v>
      </c>
      <c r="J8" s="25">
        <v>0.1</v>
      </c>
      <c r="K8" s="25">
        <v>3.7</v>
      </c>
      <c r="L8" s="25">
        <v>50</v>
      </c>
      <c r="M8" s="25">
        <v>0.03</v>
      </c>
      <c r="N8" s="25">
        <v>0.18</v>
      </c>
      <c r="O8" s="25">
        <v>55</v>
      </c>
      <c r="P8" s="25">
        <v>0.8</v>
      </c>
      <c r="Q8" s="25">
        <v>0.24</v>
      </c>
    </row>
    <row r="9" spans="1:17" s="5" customFormat="1" x14ac:dyDescent="0.2">
      <c r="A9" s="46"/>
      <c r="B9" s="11" t="s">
        <v>30</v>
      </c>
      <c r="C9" s="15">
        <v>10</v>
      </c>
      <c r="D9" s="40">
        <v>7.92</v>
      </c>
      <c r="E9" s="35">
        <v>65.72</v>
      </c>
      <c r="F9" s="26">
        <v>0.1</v>
      </c>
      <c r="G9" s="26">
        <v>7.2</v>
      </c>
      <c r="H9" s="26">
        <v>0.13</v>
      </c>
      <c r="I9" s="26">
        <v>2.4</v>
      </c>
      <c r="J9" s="26">
        <v>0</v>
      </c>
      <c r="K9" s="26">
        <v>0</v>
      </c>
      <c r="L9" s="26">
        <v>3</v>
      </c>
      <c r="M9" s="26">
        <v>0</v>
      </c>
      <c r="N9" s="26"/>
      <c r="O9" s="26">
        <v>40</v>
      </c>
      <c r="P9" s="26">
        <v>2</v>
      </c>
      <c r="Q9" s="26">
        <v>0.1</v>
      </c>
    </row>
    <row r="10" spans="1:17" s="5" customFormat="1" x14ac:dyDescent="0.2">
      <c r="A10" s="46"/>
      <c r="B10" s="11" t="s">
        <v>28</v>
      </c>
      <c r="C10" s="15">
        <v>200</v>
      </c>
      <c r="D10" s="40">
        <v>17.32</v>
      </c>
      <c r="E10" s="35">
        <v>125.11</v>
      </c>
      <c r="F10" s="26">
        <v>3.78</v>
      </c>
      <c r="G10" s="26">
        <v>0.67</v>
      </c>
      <c r="H10" s="26">
        <v>26</v>
      </c>
      <c r="I10" s="26">
        <v>133</v>
      </c>
      <c r="J10" s="26">
        <v>2</v>
      </c>
      <c r="K10" s="26">
        <v>25.56</v>
      </c>
      <c r="L10" s="26">
        <v>111.11</v>
      </c>
      <c r="M10" s="26">
        <v>0.02</v>
      </c>
      <c r="N10" s="26">
        <v>0.01</v>
      </c>
      <c r="O10" s="26">
        <v>26</v>
      </c>
      <c r="P10" s="26">
        <v>1.33</v>
      </c>
      <c r="Q10" s="26">
        <v>0</v>
      </c>
    </row>
    <row r="11" spans="1:17" s="4" customFormat="1" ht="27.6" x14ac:dyDescent="0.3">
      <c r="A11" s="47"/>
      <c r="B11" s="11" t="s">
        <v>19</v>
      </c>
      <c r="C11" s="16">
        <v>50</v>
      </c>
      <c r="D11" s="40">
        <v>4.8</v>
      </c>
      <c r="E11" s="34">
        <v>116.9</v>
      </c>
      <c r="F11" s="25">
        <v>3.95</v>
      </c>
      <c r="G11" s="25">
        <v>0.5</v>
      </c>
      <c r="H11" s="25">
        <v>18.05</v>
      </c>
      <c r="I11" s="25">
        <v>11.5</v>
      </c>
      <c r="J11" s="25">
        <v>0.55000000000000004</v>
      </c>
      <c r="K11" s="25">
        <v>16.5</v>
      </c>
      <c r="L11" s="25">
        <v>43.5</v>
      </c>
      <c r="M11" s="25">
        <v>0.05</v>
      </c>
      <c r="N11" s="25">
        <v>0.03</v>
      </c>
      <c r="O11" s="25">
        <v>0</v>
      </c>
      <c r="P11" s="25">
        <v>0</v>
      </c>
      <c r="Q11" s="25">
        <v>0.65</v>
      </c>
    </row>
    <row r="12" spans="1:17" s="6" customFormat="1" ht="15" customHeight="1" x14ac:dyDescent="0.3">
      <c r="A12" s="48" t="s">
        <v>26</v>
      </c>
      <c r="B12" s="49"/>
      <c r="C12" s="16">
        <f>C10+C8+C7+C11+C9</f>
        <v>555</v>
      </c>
      <c r="D12" s="16">
        <f>D10+D8+D7+D11+D9</f>
        <v>70</v>
      </c>
      <c r="E12" s="34">
        <f t="shared" ref="E12" si="0">E10+E8+E7+E11+E9</f>
        <v>587.5</v>
      </c>
      <c r="F12" s="27">
        <f t="shared" ref="F12:H12" si="1">F10+F8+F7+F11+F9</f>
        <v>19.25</v>
      </c>
      <c r="G12" s="27">
        <f t="shared" si="1"/>
        <v>19.75</v>
      </c>
      <c r="H12" s="27">
        <f t="shared" si="1"/>
        <v>83.749999999999986</v>
      </c>
      <c r="I12" s="27">
        <f>I10+I8+I7+I11+I9</f>
        <v>275</v>
      </c>
      <c r="J12" s="27">
        <f t="shared" ref="J12:Q12" si="2">J10+J8+J7+J11+J9</f>
        <v>3</v>
      </c>
      <c r="K12" s="27">
        <f t="shared" si="2"/>
        <v>62.5</v>
      </c>
      <c r="L12" s="27">
        <f t="shared" si="2"/>
        <v>275</v>
      </c>
      <c r="M12" s="27">
        <f t="shared" si="2"/>
        <v>0.3</v>
      </c>
      <c r="N12" s="27">
        <f t="shared" si="2"/>
        <v>0.35</v>
      </c>
      <c r="O12" s="27">
        <f t="shared" si="2"/>
        <v>175</v>
      </c>
      <c r="P12" s="27">
        <f t="shared" si="2"/>
        <v>15</v>
      </c>
      <c r="Q12" s="27">
        <f t="shared" si="2"/>
        <v>1.69</v>
      </c>
    </row>
    <row r="13" spans="1:17" s="6" customFormat="1" ht="15" customHeight="1" x14ac:dyDescent="0.3">
      <c r="A13" s="56" t="s">
        <v>41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8"/>
    </row>
    <row r="14" spans="1:17" s="2" customFormat="1" ht="27.6" x14ac:dyDescent="0.3">
      <c r="A14" s="50"/>
      <c r="B14" s="20" t="s">
        <v>36</v>
      </c>
      <c r="C14" s="28">
        <v>260</v>
      </c>
      <c r="D14" s="41">
        <v>29.43</v>
      </c>
      <c r="E14" s="36">
        <v>204.28</v>
      </c>
      <c r="F14" s="29">
        <v>6.9</v>
      </c>
      <c r="G14" s="29">
        <v>6.9</v>
      </c>
      <c r="H14" s="29">
        <v>43.27</v>
      </c>
      <c r="I14" s="29">
        <v>63.5</v>
      </c>
      <c r="J14" s="29">
        <v>0.51</v>
      </c>
      <c r="K14" s="29">
        <v>17.2</v>
      </c>
      <c r="L14" s="29">
        <v>73.989999999999995</v>
      </c>
      <c r="M14" s="29">
        <v>0.21</v>
      </c>
      <c r="N14" s="29">
        <v>0.16</v>
      </c>
      <c r="O14" s="29">
        <v>93.9</v>
      </c>
      <c r="P14" s="29">
        <v>13.12</v>
      </c>
      <c r="Q14" s="29">
        <v>0.7</v>
      </c>
    </row>
    <row r="15" spans="1:17" s="2" customFormat="1" x14ac:dyDescent="0.3">
      <c r="A15" s="51"/>
      <c r="B15" s="20" t="s">
        <v>29</v>
      </c>
      <c r="C15" s="28">
        <v>40</v>
      </c>
      <c r="D15" s="41">
        <v>14</v>
      </c>
      <c r="E15" s="36">
        <v>62.84</v>
      </c>
      <c r="F15" s="29">
        <v>5.08</v>
      </c>
      <c r="G15" s="29">
        <v>4.5999999999999996</v>
      </c>
      <c r="H15" s="29">
        <v>0.28000000000000003</v>
      </c>
      <c r="I15" s="29">
        <v>88</v>
      </c>
      <c r="J15" s="29">
        <v>0.1</v>
      </c>
      <c r="K15" s="29">
        <v>3.7</v>
      </c>
      <c r="L15" s="29">
        <v>50</v>
      </c>
      <c r="M15" s="29">
        <v>0.03</v>
      </c>
      <c r="N15" s="29">
        <v>0.18</v>
      </c>
      <c r="O15" s="29">
        <v>26</v>
      </c>
      <c r="P15" s="29">
        <v>0.8</v>
      </c>
      <c r="Q15" s="29">
        <v>0.24</v>
      </c>
    </row>
    <row r="16" spans="1:17" s="2" customFormat="1" x14ac:dyDescent="0.3">
      <c r="A16" s="51"/>
      <c r="B16" s="20" t="s">
        <v>30</v>
      </c>
      <c r="C16" s="28">
        <v>15</v>
      </c>
      <c r="D16" s="41">
        <v>11.88</v>
      </c>
      <c r="E16" s="36">
        <v>94.67</v>
      </c>
      <c r="F16" s="29">
        <v>1.21</v>
      </c>
      <c r="G16" s="29">
        <v>8.67</v>
      </c>
      <c r="H16" s="29">
        <v>0.53</v>
      </c>
      <c r="I16" s="29">
        <v>3</v>
      </c>
      <c r="J16" s="29">
        <v>0</v>
      </c>
      <c r="K16" s="29">
        <v>0</v>
      </c>
      <c r="L16" s="29">
        <v>4</v>
      </c>
      <c r="M16" s="29">
        <v>0</v>
      </c>
      <c r="N16" s="29">
        <v>0</v>
      </c>
      <c r="O16" s="29">
        <v>79.099999999999994</v>
      </c>
      <c r="P16" s="29">
        <v>2.25</v>
      </c>
      <c r="Q16" s="29">
        <v>0.1</v>
      </c>
    </row>
    <row r="17" spans="1:17" s="1" customFormat="1" x14ac:dyDescent="0.2">
      <c r="A17" s="51"/>
      <c r="B17" s="20" t="s">
        <v>28</v>
      </c>
      <c r="C17" s="28">
        <v>200</v>
      </c>
      <c r="D17" s="41">
        <v>17.32</v>
      </c>
      <c r="E17" s="36">
        <v>125.11</v>
      </c>
      <c r="F17" s="29">
        <v>3.78</v>
      </c>
      <c r="G17" s="29">
        <v>0.67</v>
      </c>
      <c r="H17" s="29">
        <v>26</v>
      </c>
      <c r="I17" s="29">
        <v>133</v>
      </c>
      <c r="J17" s="29">
        <v>2</v>
      </c>
      <c r="K17" s="29">
        <v>25.56</v>
      </c>
      <c r="L17" s="29">
        <v>111.11</v>
      </c>
      <c r="M17" s="29">
        <v>0.02</v>
      </c>
      <c r="N17" s="29">
        <v>0.01</v>
      </c>
      <c r="O17" s="29">
        <v>26</v>
      </c>
      <c r="P17" s="29">
        <v>1.33</v>
      </c>
      <c r="Q17" s="29">
        <v>0</v>
      </c>
    </row>
    <row r="18" spans="1:17" s="2" customFormat="1" ht="27.6" x14ac:dyDescent="0.3">
      <c r="A18" s="52"/>
      <c r="B18" s="20" t="s">
        <v>19</v>
      </c>
      <c r="C18" s="28">
        <v>70</v>
      </c>
      <c r="D18" s="41">
        <v>6.58</v>
      </c>
      <c r="E18" s="36">
        <v>193.1</v>
      </c>
      <c r="F18" s="29">
        <v>5.53</v>
      </c>
      <c r="G18" s="29">
        <v>2.16</v>
      </c>
      <c r="H18" s="29">
        <v>25.67</v>
      </c>
      <c r="I18" s="29">
        <v>12.5</v>
      </c>
      <c r="J18" s="29">
        <v>1.89</v>
      </c>
      <c r="K18" s="29">
        <v>28.54</v>
      </c>
      <c r="L18" s="29">
        <v>60.9</v>
      </c>
      <c r="M18" s="29">
        <v>0.09</v>
      </c>
      <c r="N18" s="29">
        <v>0.05</v>
      </c>
      <c r="O18" s="29">
        <v>0</v>
      </c>
      <c r="P18" s="29">
        <v>0</v>
      </c>
      <c r="Q18" s="29">
        <v>0.91</v>
      </c>
    </row>
    <row r="19" spans="1:17" s="2" customFormat="1" ht="10.199999999999999" x14ac:dyDescent="0.3">
      <c r="A19" s="63" t="s">
        <v>51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5"/>
    </row>
    <row r="20" spans="1:17" s="7" customFormat="1" ht="15" customHeight="1" x14ac:dyDescent="0.3">
      <c r="A20" s="43" t="s">
        <v>26</v>
      </c>
      <c r="B20" s="44"/>
      <c r="C20" s="28">
        <f>C17+C15+C14+C18+C16</f>
        <v>585</v>
      </c>
      <c r="D20" s="28">
        <v>70</v>
      </c>
      <c r="E20" s="36">
        <f>E17+E15+E14+E18+E16</f>
        <v>680</v>
      </c>
      <c r="F20" s="30">
        <f t="shared" ref="F20:Q20" si="3">F17+F15+F14+F18+F16</f>
        <v>22.5</v>
      </c>
      <c r="G20" s="30">
        <f t="shared" si="3"/>
        <v>23</v>
      </c>
      <c r="H20" s="30">
        <f t="shared" si="3"/>
        <v>95.750000000000014</v>
      </c>
      <c r="I20" s="30">
        <f t="shared" si="3"/>
        <v>300</v>
      </c>
      <c r="J20" s="30">
        <f t="shared" si="3"/>
        <v>4.5</v>
      </c>
      <c r="K20" s="30">
        <f t="shared" si="3"/>
        <v>75</v>
      </c>
      <c r="L20" s="30">
        <f t="shared" si="3"/>
        <v>300</v>
      </c>
      <c r="M20" s="30">
        <f t="shared" si="3"/>
        <v>0.35</v>
      </c>
      <c r="N20" s="30">
        <f t="shared" si="3"/>
        <v>0.39999999999999997</v>
      </c>
      <c r="O20" s="30">
        <f t="shared" si="3"/>
        <v>225</v>
      </c>
      <c r="P20" s="30">
        <f t="shared" si="3"/>
        <v>17.5</v>
      </c>
      <c r="Q20" s="30">
        <f t="shared" si="3"/>
        <v>1.9500000000000002</v>
      </c>
    </row>
    <row r="21" spans="1:17" s="7" customFormat="1" ht="15" customHeight="1" x14ac:dyDescent="0.3">
      <c r="A21" s="53" t="s">
        <v>42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</row>
    <row r="22" spans="1:17" s="4" customFormat="1" x14ac:dyDescent="0.3">
      <c r="A22" s="45"/>
      <c r="B22" s="11" t="s">
        <v>20</v>
      </c>
      <c r="C22" s="16">
        <v>60</v>
      </c>
      <c r="D22" s="40">
        <v>18.54</v>
      </c>
      <c r="E22" s="34">
        <v>6</v>
      </c>
      <c r="F22" s="25">
        <v>0.6</v>
      </c>
      <c r="G22" s="25">
        <v>0.06</v>
      </c>
      <c r="H22" s="25">
        <v>0.9</v>
      </c>
      <c r="I22" s="25">
        <v>33.9</v>
      </c>
      <c r="J22" s="25">
        <v>0</v>
      </c>
      <c r="K22" s="25">
        <v>7.7</v>
      </c>
      <c r="L22" s="25">
        <v>13</v>
      </c>
      <c r="M22" s="25">
        <v>0.06</v>
      </c>
      <c r="N22" s="25">
        <v>0.06</v>
      </c>
      <c r="O22" s="25">
        <v>23</v>
      </c>
      <c r="P22" s="25">
        <v>1.8</v>
      </c>
      <c r="Q22" s="25">
        <v>0.3</v>
      </c>
    </row>
    <row r="23" spans="1:17" s="4" customFormat="1" ht="27.6" x14ac:dyDescent="0.3">
      <c r="A23" s="46"/>
      <c r="B23" s="11" t="s">
        <v>33</v>
      </c>
      <c r="C23" s="16">
        <v>230</v>
      </c>
      <c r="D23" s="40">
        <v>25.06</v>
      </c>
      <c r="E23" s="34">
        <v>94.4</v>
      </c>
      <c r="F23" s="25">
        <v>1.4</v>
      </c>
      <c r="G23" s="25">
        <v>4</v>
      </c>
      <c r="H23" s="25">
        <v>10.3</v>
      </c>
      <c r="I23" s="25">
        <v>113.9</v>
      </c>
      <c r="J23" s="25">
        <v>0.7</v>
      </c>
      <c r="K23" s="25">
        <v>17.7</v>
      </c>
      <c r="L23" s="25">
        <v>80.400000000000006</v>
      </c>
      <c r="M23" s="25">
        <v>0.06</v>
      </c>
      <c r="N23" s="25">
        <v>0.04</v>
      </c>
      <c r="O23" s="25">
        <v>34</v>
      </c>
      <c r="P23" s="25">
        <v>10.5</v>
      </c>
      <c r="Q23" s="25">
        <v>0.8</v>
      </c>
    </row>
    <row r="24" spans="1:17" s="4" customFormat="1" x14ac:dyDescent="0.3">
      <c r="A24" s="46"/>
      <c r="B24" s="11" t="s">
        <v>21</v>
      </c>
      <c r="C24" s="16">
        <v>100</v>
      </c>
      <c r="D24" s="40">
        <v>48.84</v>
      </c>
      <c r="E24" s="34">
        <v>265.83999999999997</v>
      </c>
      <c r="F24" s="25">
        <v>15.59</v>
      </c>
      <c r="G24" s="25">
        <v>17.309999999999999</v>
      </c>
      <c r="H24" s="25">
        <v>27.57</v>
      </c>
      <c r="I24" s="25">
        <v>181.3</v>
      </c>
      <c r="J24" s="25">
        <v>1.05</v>
      </c>
      <c r="K24" s="25">
        <v>22.4</v>
      </c>
      <c r="L24" s="25">
        <v>153</v>
      </c>
      <c r="M24" s="25">
        <v>0.18</v>
      </c>
      <c r="N24" s="25">
        <v>0.25</v>
      </c>
      <c r="O24" s="25">
        <v>99.4</v>
      </c>
      <c r="P24" s="25">
        <v>0.1</v>
      </c>
      <c r="Q24" s="25">
        <v>0.33</v>
      </c>
    </row>
    <row r="25" spans="1:17" s="4" customFormat="1" ht="27.6" x14ac:dyDescent="0.3">
      <c r="A25" s="46"/>
      <c r="B25" s="11" t="s">
        <v>22</v>
      </c>
      <c r="C25" s="16">
        <v>150</v>
      </c>
      <c r="D25" s="40">
        <v>7.86</v>
      </c>
      <c r="E25" s="34">
        <v>225.7</v>
      </c>
      <c r="F25" s="25">
        <v>5.4</v>
      </c>
      <c r="G25" s="25">
        <v>5.7</v>
      </c>
      <c r="H25" s="25">
        <v>31.5</v>
      </c>
      <c r="I25" s="25">
        <v>12.1</v>
      </c>
      <c r="J25" s="25">
        <v>0.8</v>
      </c>
      <c r="K25" s="25">
        <v>8.1</v>
      </c>
      <c r="L25" s="25">
        <v>67.5</v>
      </c>
      <c r="M25" s="25">
        <v>0.05</v>
      </c>
      <c r="N25" s="25">
        <v>0.06</v>
      </c>
      <c r="O25" s="25">
        <v>88.6</v>
      </c>
      <c r="P25" s="25">
        <v>0</v>
      </c>
      <c r="Q25" s="25">
        <v>1.95</v>
      </c>
    </row>
    <row r="26" spans="1:17" s="5" customFormat="1" x14ac:dyDescent="0.2">
      <c r="A26" s="46"/>
      <c r="B26" s="11" t="s">
        <v>53</v>
      </c>
      <c r="C26" s="15">
        <v>180</v>
      </c>
      <c r="D26" s="40">
        <v>15</v>
      </c>
      <c r="E26" s="35">
        <v>114.8</v>
      </c>
      <c r="F26" s="26">
        <v>0.7</v>
      </c>
      <c r="G26" s="26">
        <v>0.05</v>
      </c>
      <c r="H26" s="26">
        <v>27.6</v>
      </c>
      <c r="I26" s="26">
        <v>32.299999999999997</v>
      </c>
      <c r="J26" s="26">
        <v>0.5</v>
      </c>
      <c r="K26" s="26">
        <v>17.5</v>
      </c>
      <c r="L26" s="26">
        <v>21.9</v>
      </c>
      <c r="M26" s="26">
        <v>0.01</v>
      </c>
      <c r="N26" s="26">
        <v>0.03</v>
      </c>
      <c r="O26" s="26">
        <v>0</v>
      </c>
      <c r="P26" s="26">
        <v>8.6</v>
      </c>
      <c r="Q26" s="26">
        <v>0.4</v>
      </c>
    </row>
    <row r="27" spans="1:17" s="4" customFormat="1" ht="27.6" x14ac:dyDescent="0.3">
      <c r="A27" s="46"/>
      <c r="B27" s="11" t="s">
        <v>19</v>
      </c>
      <c r="C27" s="16">
        <v>20</v>
      </c>
      <c r="D27" s="40">
        <v>1.88</v>
      </c>
      <c r="E27" s="34">
        <v>46.76</v>
      </c>
      <c r="F27" s="25">
        <v>1.58</v>
      </c>
      <c r="G27" s="25">
        <v>0.2</v>
      </c>
      <c r="H27" s="25">
        <v>9.66</v>
      </c>
      <c r="I27" s="25">
        <v>4.5999999999999996</v>
      </c>
      <c r="J27" s="25">
        <v>0.22</v>
      </c>
      <c r="K27" s="25">
        <v>6.6</v>
      </c>
      <c r="L27" s="25">
        <v>17.399999999999999</v>
      </c>
      <c r="M27" s="25">
        <v>0.02</v>
      </c>
      <c r="N27" s="25">
        <v>0.01</v>
      </c>
      <c r="O27" s="25">
        <v>0</v>
      </c>
      <c r="P27" s="25">
        <v>0</v>
      </c>
      <c r="Q27" s="25">
        <v>0.26</v>
      </c>
    </row>
    <row r="28" spans="1:17" s="4" customFormat="1" x14ac:dyDescent="0.3">
      <c r="A28" s="47"/>
      <c r="B28" s="11" t="s">
        <v>23</v>
      </c>
      <c r="C28" s="16">
        <v>30</v>
      </c>
      <c r="D28" s="40">
        <v>2.82</v>
      </c>
      <c r="E28" s="34">
        <v>69</v>
      </c>
      <c r="F28" s="25">
        <v>1.68</v>
      </c>
      <c r="G28" s="25">
        <v>0.33</v>
      </c>
      <c r="H28" s="25">
        <v>9.7200000000000006</v>
      </c>
      <c r="I28" s="25">
        <v>6.9</v>
      </c>
      <c r="J28" s="25">
        <v>0.93</v>
      </c>
      <c r="K28" s="25">
        <v>7.5</v>
      </c>
      <c r="L28" s="25">
        <v>31.8</v>
      </c>
      <c r="M28" s="25">
        <v>0.04</v>
      </c>
      <c r="N28" s="25">
        <v>0.04</v>
      </c>
      <c r="O28" s="25">
        <v>0</v>
      </c>
      <c r="P28" s="25">
        <v>0</v>
      </c>
      <c r="Q28" s="25">
        <v>0.27</v>
      </c>
    </row>
    <row r="29" spans="1:17" s="6" customFormat="1" ht="15" customHeight="1" x14ac:dyDescent="0.3">
      <c r="A29" s="48" t="s">
        <v>27</v>
      </c>
      <c r="B29" s="49"/>
      <c r="C29" s="16">
        <f>C28+C27+C26+C25+C24+C23+C22</f>
        <v>770</v>
      </c>
      <c r="D29" s="16">
        <f>D28+D27+D26+D25+D24+D23+D22</f>
        <v>120</v>
      </c>
      <c r="E29" s="34">
        <f t="shared" ref="E29" si="4">E28+E27+E26+E25+E24+E23+E22</f>
        <v>822.49999999999989</v>
      </c>
      <c r="F29" s="27">
        <f t="shared" ref="F29:Q29" si="5">F28+F27+F26+F25+F24+F23+F22</f>
        <v>26.95</v>
      </c>
      <c r="G29" s="27">
        <f t="shared" si="5"/>
        <v>27.65</v>
      </c>
      <c r="H29" s="27">
        <f t="shared" si="5"/>
        <v>117.25000000000001</v>
      </c>
      <c r="I29" s="27">
        <f t="shared" si="5"/>
        <v>385</v>
      </c>
      <c r="J29" s="27">
        <f t="shared" si="5"/>
        <v>4.2</v>
      </c>
      <c r="K29" s="27">
        <f t="shared" si="5"/>
        <v>87.5</v>
      </c>
      <c r="L29" s="27">
        <f t="shared" si="5"/>
        <v>385</v>
      </c>
      <c r="M29" s="27">
        <f t="shared" si="5"/>
        <v>0.42</v>
      </c>
      <c r="N29" s="27">
        <f t="shared" si="5"/>
        <v>0.49</v>
      </c>
      <c r="O29" s="27">
        <f t="shared" si="5"/>
        <v>245</v>
      </c>
      <c r="P29" s="27">
        <f t="shared" si="5"/>
        <v>21</v>
      </c>
      <c r="Q29" s="27">
        <f t="shared" si="5"/>
        <v>4.3099999999999996</v>
      </c>
    </row>
    <row r="30" spans="1:17" s="6" customFormat="1" ht="15" customHeight="1" x14ac:dyDescent="0.3">
      <c r="A30" s="56" t="s">
        <v>43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8"/>
    </row>
    <row r="31" spans="1:17" s="2" customFormat="1" x14ac:dyDescent="0.3">
      <c r="A31" s="50"/>
      <c r="B31" s="20" t="s">
        <v>20</v>
      </c>
      <c r="C31" s="28">
        <v>100</v>
      </c>
      <c r="D31" s="41">
        <v>30.88</v>
      </c>
      <c r="E31" s="36">
        <v>15</v>
      </c>
      <c r="F31" s="29">
        <v>1.2</v>
      </c>
      <c r="G31" s="29">
        <v>0.12</v>
      </c>
      <c r="H31" s="29">
        <v>1.8</v>
      </c>
      <c r="I31" s="29">
        <v>24</v>
      </c>
      <c r="J31" s="29">
        <v>0</v>
      </c>
      <c r="K31" s="29">
        <v>4.5</v>
      </c>
      <c r="L31" s="29">
        <v>19</v>
      </c>
      <c r="M31" s="29">
        <v>0.12</v>
      </c>
      <c r="N31" s="29">
        <v>0.12</v>
      </c>
      <c r="O31" s="29">
        <v>24</v>
      </c>
      <c r="P31" s="29">
        <v>3.5</v>
      </c>
      <c r="Q31" s="29">
        <v>1.8</v>
      </c>
    </row>
    <row r="32" spans="1:17" s="2" customFormat="1" ht="27.6" x14ac:dyDescent="0.3">
      <c r="A32" s="51"/>
      <c r="B32" s="20" t="s">
        <v>33</v>
      </c>
      <c r="C32" s="28">
        <v>250</v>
      </c>
      <c r="D32" s="41">
        <v>25.06</v>
      </c>
      <c r="E32" s="36">
        <v>129.21</v>
      </c>
      <c r="F32" s="29">
        <v>2.6</v>
      </c>
      <c r="G32" s="29">
        <v>6.87</v>
      </c>
      <c r="H32" s="29">
        <v>8.59</v>
      </c>
      <c r="I32" s="29">
        <v>110.77</v>
      </c>
      <c r="J32" s="29">
        <v>1.78</v>
      </c>
      <c r="K32" s="29">
        <v>20.399999999999999</v>
      </c>
      <c r="L32" s="29">
        <v>65.75</v>
      </c>
      <c r="M32" s="29">
        <v>0.04</v>
      </c>
      <c r="N32" s="29">
        <v>0.05</v>
      </c>
      <c r="O32" s="29">
        <v>70.11</v>
      </c>
      <c r="P32" s="29">
        <v>20.3</v>
      </c>
      <c r="Q32" s="29">
        <v>0.5</v>
      </c>
    </row>
    <row r="33" spans="1:17" s="2" customFormat="1" x14ac:dyDescent="0.3">
      <c r="A33" s="51"/>
      <c r="B33" s="20" t="s">
        <v>21</v>
      </c>
      <c r="C33" s="28">
        <v>100</v>
      </c>
      <c r="D33" s="41">
        <v>48.84</v>
      </c>
      <c r="E33" s="36">
        <v>265.83999999999997</v>
      </c>
      <c r="F33" s="29">
        <v>15.59</v>
      </c>
      <c r="G33" s="29">
        <v>17.309999999999999</v>
      </c>
      <c r="H33" s="29">
        <v>27.57</v>
      </c>
      <c r="I33" s="29">
        <v>181.3</v>
      </c>
      <c r="J33" s="29">
        <v>1.05</v>
      </c>
      <c r="K33" s="29">
        <v>22.4</v>
      </c>
      <c r="L33" s="29">
        <v>153</v>
      </c>
      <c r="M33" s="29">
        <v>0.18</v>
      </c>
      <c r="N33" s="29">
        <v>0.25</v>
      </c>
      <c r="O33" s="29">
        <v>99.4</v>
      </c>
      <c r="P33" s="29">
        <v>0.1</v>
      </c>
      <c r="Q33" s="29">
        <v>0.33</v>
      </c>
    </row>
    <row r="34" spans="1:17" s="2" customFormat="1" ht="27.6" x14ac:dyDescent="0.3">
      <c r="A34" s="51"/>
      <c r="B34" s="20" t="s">
        <v>22</v>
      </c>
      <c r="C34" s="28">
        <v>180</v>
      </c>
      <c r="D34" s="41">
        <v>9.44</v>
      </c>
      <c r="E34" s="36">
        <v>248.92</v>
      </c>
      <c r="F34" s="29">
        <v>5.59</v>
      </c>
      <c r="G34" s="29">
        <v>7</v>
      </c>
      <c r="H34" s="29">
        <v>37.799999999999997</v>
      </c>
      <c r="I34" s="29">
        <v>52.94</v>
      </c>
      <c r="J34" s="29">
        <v>1.0900000000000001</v>
      </c>
      <c r="K34" s="29">
        <v>12.95</v>
      </c>
      <c r="L34" s="29">
        <v>81.25</v>
      </c>
      <c r="M34" s="29">
        <v>0.05</v>
      </c>
      <c r="N34" s="29">
        <v>0.04</v>
      </c>
      <c r="O34" s="29">
        <v>121.46</v>
      </c>
      <c r="P34" s="29">
        <v>0</v>
      </c>
      <c r="Q34" s="29">
        <v>1.35</v>
      </c>
    </row>
    <row r="35" spans="1:17" s="1" customFormat="1" x14ac:dyDescent="0.2">
      <c r="A35" s="51"/>
      <c r="B35" s="20" t="s">
        <v>52</v>
      </c>
      <c r="C35" s="28">
        <v>200</v>
      </c>
      <c r="D35" s="41">
        <v>15</v>
      </c>
      <c r="E35" s="36">
        <v>114.8</v>
      </c>
      <c r="F35" s="29">
        <v>0.7</v>
      </c>
      <c r="G35" s="29">
        <v>0.05</v>
      </c>
      <c r="H35" s="29">
        <v>27.6</v>
      </c>
      <c r="I35" s="29">
        <v>32.299999999999997</v>
      </c>
      <c r="J35" s="29">
        <v>0.5</v>
      </c>
      <c r="K35" s="29">
        <v>17.5</v>
      </c>
      <c r="L35" s="29">
        <v>21.9</v>
      </c>
      <c r="M35" s="29">
        <v>0.01</v>
      </c>
      <c r="N35" s="29">
        <v>0.03</v>
      </c>
      <c r="O35" s="29">
        <v>0</v>
      </c>
      <c r="P35" s="29">
        <v>0.6</v>
      </c>
      <c r="Q35" s="29">
        <v>0.4</v>
      </c>
    </row>
    <row r="36" spans="1:17" s="2" customFormat="1" ht="27.6" x14ac:dyDescent="0.3">
      <c r="A36" s="51"/>
      <c r="B36" s="20" t="s">
        <v>19</v>
      </c>
      <c r="C36" s="28">
        <v>30</v>
      </c>
      <c r="D36" s="41">
        <v>2.82</v>
      </c>
      <c r="E36" s="36">
        <v>76.23</v>
      </c>
      <c r="F36" s="29">
        <v>2.37</v>
      </c>
      <c r="G36" s="29">
        <v>0.3</v>
      </c>
      <c r="H36" s="29">
        <v>14.49</v>
      </c>
      <c r="I36" s="29">
        <v>7.19</v>
      </c>
      <c r="J36" s="29">
        <v>0.33</v>
      </c>
      <c r="K36" s="29">
        <v>9.9</v>
      </c>
      <c r="L36" s="29">
        <v>26.1</v>
      </c>
      <c r="M36" s="29">
        <v>0.03</v>
      </c>
      <c r="N36" s="29">
        <v>0.05</v>
      </c>
      <c r="O36" s="29">
        <v>0</v>
      </c>
      <c r="P36" s="29">
        <v>0</v>
      </c>
      <c r="Q36" s="29">
        <v>0.39</v>
      </c>
    </row>
    <row r="37" spans="1:17" s="2" customFormat="1" x14ac:dyDescent="0.3">
      <c r="A37" s="52"/>
      <c r="B37" s="20" t="s">
        <v>23</v>
      </c>
      <c r="C37" s="28">
        <v>50</v>
      </c>
      <c r="D37" s="41">
        <v>4.7</v>
      </c>
      <c r="E37" s="36">
        <v>115</v>
      </c>
      <c r="F37" s="29">
        <v>3.45</v>
      </c>
      <c r="G37" s="29">
        <v>0.55000000000000004</v>
      </c>
      <c r="H37" s="29">
        <v>16.2</v>
      </c>
      <c r="I37" s="29">
        <v>11.5</v>
      </c>
      <c r="J37" s="29">
        <v>1.55</v>
      </c>
      <c r="K37" s="29">
        <v>17.350000000000001</v>
      </c>
      <c r="L37" s="29">
        <v>53</v>
      </c>
      <c r="M37" s="29">
        <v>0.06</v>
      </c>
      <c r="N37" s="29">
        <v>0.06</v>
      </c>
      <c r="O37" s="29">
        <v>0</v>
      </c>
      <c r="P37" s="29">
        <v>0</v>
      </c>
      <c r="Q37" s="29">
        <v>0.45</v>
      </c>
    </row>
    <row r="38" spans="1:17" s="2" customFormat="1" ht="10.199999999999999" x14ac:dyDescent="0.3">
      <c r="A38" s="63" t="s">
        <v>49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5"/>
    </row>
    <row r="39" spans="1:17" s="7" customFormat="1" ht="15" customHeight="1" x14ac:dyDescent="0.3">
      <c r="A39" s="43" t="s">
        <v>27</v>
      </c>
      <c r="B39" s="44"/>
      <c r="C39" s="28">
        <f>C37+C36+C35+C34+C33+C32+C31</f>
        <v>910</v>
      </c>
      <c r="D39" s="28">
        <v>120</v>
      </c>
      <c r="E39" s="36">
        <f t="shared" ref="E39" si="6">E37+E36+E35+E34+E33+E32+E31</f>
        <v>965</v>
      </c>
      <c r="F39" s="30">
        <f t="shared" ref="F39:Q39" si="7">F37+F36+F35+F34+F33+F32+F31</f>
        <v>31.5</v>
      </c>
      <c r="G39" s="30">
        <f t="shared" si="7"/>
        <v>32.199999999999996</v>
      </c>
      <c r="H39" s="30">
        <f t="shared" si="7"/>
        <v>134.05000000000001</v>
      </c>
      <c r="I39" s="30">
        <f t="shared" si="7"/>
        <v>420</v>
      </c>
      <c r="J39" s="30">
        <f t="shared" si="7"/>
        <v>6.3</v>
      </c>
      <c r="K39" s="30">
        <f t="shared" si="7"/>
        <v>105</v>
      </c>
      <c r="L39" s="30">
        <f t="shared" si="7"/>
        <v>420</v>
      </c>
      <c r="M39" s="30">
        <f t="shared" si="7"/>
        <v>0.48999999999999994</v>
      </c>
      <c r="N39" s="30">
        <f t="shared" si="7"/>
        <v>0.60000000000000009</v>
      </c>
      <c r="O39" s="30">
        <f t="shared" si="7"/>
        <v>314.97000000000003</v>
      </c>
      <c r="P39" s="30">
        <f t="shared" si="7"/>
        <v>24.5</v>
      </c>
      <c r="Q39" s="30">
        <f t="shared" si="7"/>
        <v>5.2200000000000006</v>
      </c>
    </row>
    <row r="40" spans="1:17" s="7" customFormat="1" ht="15" customHeight="1" x14ac:dyDescent="0.3">
      <c r="A40" s="53" t="s">
        <v>44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5"/>
    </row>
    <row r="41" spans="1:17" s="4" customFormat="1" x14ac:dyDescent="0.3">
      <c r="A41" s="45"/>
      <c r="B41" s="11" t="s">
        <v>31</v>
      </c>
      <c r="C41" s="16">
        <v>180</v>
      </c>
      <c r="D41" s="40">
        <v>25</v>
      </c>
      <c r="E41" s="34">
        <v>75</v>
      </c>
      <c r="F41" s="25">
        <v>0.9</v>
      </c>
      <c r="G41" s="25">
        <v>0</v>
      </c>
      <c r="H41" s="25">
        <v>5</v>
      </c>
      <c r="I41" s="25">
        <v>38</v>
      </c>
      <c r="J41" s="25">
        <v>0.5</v>
      </c>
      <c r="K41" s="25">
        <v>7.2</v>
      </c>
      <c r="L41" s="25">
        <v>32.6</v>
      </c>
      <c r="M41" s="25">
        <v>0.02</v>
      </c>
      <c r="N41" s="25">
        <v>0.06</v>
      </c>
      <c r="O41" s="25">
        <v>27</v>
      </c>
      <c r="P41" s="25">
        <v>3.3</v>
      </c>
      <c r="Q41" s="25">
        <v>0.2</v>
      </c>
    </row>
    <row r="42" spans="1:17" s="4" customFormat="1" x14ac:dyDescent="0.3">
      <c r="A42" s="46"/>
      <c r="B42" s="11" t="s">
        <v>24</v>
      </c>
      <c r="C42" s="16">
        <v>125</v>
      </c>
      <c r="D42" s="40">
        <v>23</v>
      </c>
      <c r="E42" s="34">
        <v>47</v>
      </c>
      <c r="F42" s="25">
        <v>0.4</v>
      </c>
      <c r="G42" s="25">
        <v>0.4</v>
      </c>
      <c r="H42" s="25">
        <v>3.8</v>
      </c>
      <c r="I42" s="25">
        <v>33.4</v>
      </c>
      <c r="J42" s="25">
        <v>0.6</v>
      </c>
      <c r="K42" s="25">
        <v>7</v>
      </c>
      <c r="L42" s="25">
        <v>21</v>
      </c>
      <c r="M42" s="25">
        <v>0.03</v>
      </c>
      <c r="N42" s="25">
        <v>0.02</v>
      </c>
      <c r="O42" s="25">
        <v>25</v>
      </c>
      <c r="P42" s="25">
        <v>2.6</v>
      </c>
      <c r="Q42" s="25">
        <v>0.16</v>
      </c>
    </row>
    <row r="43" spans="1:17" s="4" customFormat="1" x14ac:dyDescent="0.3">
      <c r="A43" s="47"/>
      <c r="B43" s="11" t="s">
        <v>32</v>
      </c>
      <c r="C43" s="16">
        <v>50</v>
      </c>
      <c r="D43" s="40">
        <v>22</v>
      </c>
      <c r="E43" s="34">
        <v>113</v>
      </c>
      <c r="F43" s="25">
        <v>6.4</v>
      </c>
      <c r="G43" s="25">
        <v>7.5</v>
      </c>
      <c r="H43" s="25">
        <v>24.7</v>
      </c>
      <c r="I43" s="25">
        <v>38.6</v>
      </c>
      <c r="J43" s="25">
        <v>0.1</v>
      </c>
      <c r="K43" s="25">
        <v>10.8</v>
      </c>
      <c r="L43" s="25">
        <v>56.4</v>
      </c>
      <c r="M43" s="25">
        <v>7.0000000000000007E-2</v>
      </c>
      <c r="N43" s="25">
        <v>0.06</v>
      </c>
      <c r="O43" s="25">
        <v>18</v>
      </c>
      <c r="P43" s="25">
        <v>0.1</v>
      </c>
      <c r="Q43" s="25">
        <v>1.2</v>
      </c>
    </row>
    <row r="44" spans="1:17" s="6" customFormat="1" ht="15" customHeight="1" x14ac:dyDescent="0.3">
      <c r="A44" s="48" t="s">
        <v>25</v>
      </c>
      <c r="B44" s="49"/>
      <c r="C44" s="16">
        <f>C43+C42+C41</f>
        <v>355</v>
      </c>
      <c r="D44" s="40">
        <f>D43+D42+D41</f>
        <v>70</v>
      </c>
      <c r="E44" s="34">
        <f t="shared" ref="E44" si="8">E43+E42+E41</f>
        <v>235</v>
      </c>
      <c r="F44" s="27">
        <f t="shared" ref="F44:Q44" si="9">F43+F42+F41</f>
        <v>7.7000000000000011</v>
      </c>
      <c r="G44" s="27">
        <f t="shared" si="9"/>
        <v>7.9</v>
      </c>
      <c r="H44" s="27">
        <f t="shared" si="9"/>
        <v>33.5</v>
      </c>
      <c r="I44" s="27">
        <f t="shared" si="9"/>
        <v>110</v>
      </c>
      <c r="J44" s="27">
        <f t="shared" si="9"/>
        <v>1.2</v>
      </c>
      <c r="K44" s="27">
        <f t="shared" si="9"/>
        <v>25</v>
      </c>
      <c r="L44" s="27">
        <f t="shared" si="9"/>
        <v>110</v>
      </c>
      <c r="M44" s="27">
        <f t="shared" si="9"/>
        <v>0.12000000000000001</v>
      </c>
      <c r="N44" s="27">
        <f t="shared" si="9"/>
        <v>0.14000000000000001</v>
      </c>
      <c r="O44" s="27">
        <f t="shared" si="9"/>
        <v>70</v>
      </c>
      <c r="P44" s="27">
        <f t="shared" si="9"/>
        <v>6</v>
      </c>
      <c r="Q44" s="27">
        <f t="shared" si="9"/>
        <v>1.5599999999999998</v>
      </c>
    </row>
    <row r="45" spans="1:17" s="6" customFormat="1" ht="15" customHeight="1" x14ac:dyDescent="0.3">
      <c r="A45" s="56" t="s">
        <v>45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8"/>
    </row>
    <row r="46" spans="1:17" s="2" customFormat="1" x14ac:dyDescent="0.3">
      <c r="A46" s="50"/>
      <c r="B46" s="20" t="s">
        <v>31</v>
      </c>
      <c r="C46" s="28">
        <v>200</v>
      </c>
      <c r="D46" s="41">
        <v>25</v>
      </c>
      <c r="E46" s="36">
        <v>99</v>
      </c>
      <c r="F46" s="29">
        <v>2.2000000000000002</v>
      </c>
      <c r="G46" s="29">
        <v>1.3</v>
      </c>
      <c r="H46" s="29">
        <v>9.8000000000000007</v>
      </c>
      <c r="I46" s="29">
        <v>48</v>
      </c>
      <c r="J46" s="29">
        <v>1.1000000000000001</v>
      </c>
      <c r="K46" s="29">
        <v>12.2</v>
      </c>
      <c r="L46" s="29">
        <v>42.6</v>
      </c>
      <c r="M46" s="29">
        <v>0.04</v>
      </c>
      <c r="N46" s="29">
        <v>0.02</v>
      </c>
      <c r="O46" s="29">
        <v>47</v>
      </c>
      <c r="P46" s="29">
        <v>4.3</v>
      </c>
      <c r="Q46" s="29">
        <v>0.2</v>
      </c>
    </row>
    <row r="47" spans="1:17" s="2" customFormat="1" x14ac:dyDescent="0.3">
      <c r="A47" s="51"/>
      <c r="B47" s="20" t="s">
        <v>24</v>
      </c>
      <c r="C47" s="28">
        <v>125</v>
      </c>
      <c r="D47" s="41">
        <v>23</v>
      </c>
      <c r="E47" s="36">
        <v>47</v>
      </c>
      <c r="F47" s="29">
        <v>0.4</v>
      </c>
      <c r="G47" s="29">
        <v>0.4</v>
      </c>
      <c r="H47" s="29">
        <v>3.8</v>
      </c>
      <c r="I47" s="29">
        <v>33.4</v>
      </c>
      <c r="J47" s="29">
        <v>0.6</v>
      </c>
      <c r="K47" s="29">
        <v>7</v>
      </c>
      <c r="L47" s="29">
        <v>21</v>
      </c>
      <c r="M47" s="29">
        <v>0.03</v>
      </c>
      <c r="N47" s="29">
        <v>0.02</v>
      </c>
      <c r="O47" s="29">
        <v>25</v>
      </c>
      <c r="P47" s="29">
        <v>2.6</v>
      </c>
      <c r="Q47" s="29">
        <v>0.16</v>
      </c>
    </row>
    <row r="48" spans="1:17" s="2" customFormat="1" x14ac:dyDescent="0.3">
      <c r="A48" s="52"/>
      <c r="B48" s="20" t="s">
        <v>32</v>
      </c>
      <c r="C48" s="28">
        <v>50</v>
      </c>
      <c r="D48" s="41">
        <v>22</v>
      </c>
      <c r="E48" s="36">
        <v>113</v>
      </c>
      <c r="F48" s="29">
        <v>6.4</v>
      </c>
      <c r="G48" s="29">
        <v>7.5</v>
      </c>
      <c r="H48" s="29">
        <v>24.7</v>
      </c>
      <c r="I48" s="29">
        <v>38.6</v>
      </c>
      <c r="J48" s="29">
        <v>0.1</v>
      </c>
      <c r="K48" s="29">
        <v>10.8</v>
      </c>
      <c r="L48" s="29">
        <v>56.4</v>
      </c>
      <c r="M48" s="29">
        <v>7.0000000000000007E-2</v>
      </c>
      <c r="N48" s="29">
        <v>0.06</v>
      </c>
      <c r="O48" s="29">
        <v>18</v>
      </c>
      <c r="P48" s="29">
        <v>0.1</v>
      </c>
      <c r="Q48" s="29">
        <v>1.2</v>
      </c>
    </row>
    <row r="49" spans="1:17" s="7" customFormat="1" ht="15" customHeight="1" x14ac:dyDescent="0.3">
      <c r="A49" s="43" t="s">
        <v>25</v>
      </c>
      <c r="B49" s="44"/>
      <c r="C49" s="28">
        <f>C48+C47+C46</f>
        <v>375</v>
      </c>
      <c r="D49" s="41">
        <f>D48+D47+D46</f>
        <v>70</v>
      </c>
      <c r="E49" s="36">
        <f t="shared" ref="E49" si="10">E48+E47+E46</f>
        <v>259</v>
      </c>
      <c r="F49" s="30">
        <f t="shared" ref="F49:Q49" si="11">F48+F47+F46</f>
        <v>9</v>
      </c>
      <c r="G49" s="30">
        <f t="shared" si="11"/>
        <v>9.2000000000000011</v>
      </c>
      <c r="H49" s="30">
        <f t="shared" si="11"/>
        <v>38.299999999999997</v>
      </c>
      <c r="I49" s="30">
        <f t="shared" si="11"/>
        <v>120</v>
      </c>
      <c r="J49" s="30">
        <f t="shared" si="11"/>
        <v>1.8</v>
      </c>
      <c r="K49" s="30">
        <f t="shared" si="11"/>
        <v>30</v>
      </c>
      <c r="L49" s="30">
        <f t="shared" si="11"/>
        <v>120</v>
      </c>
      <c r="M49" s="30">
        <f t="shared" si="11"/>
        <v>0.14000000000000001</v>
      </c>
      <c r="N49" s="30">
        <f t="shared" si="11"/>
        <v>0.1</v>
      </c>
      <c r="O49" s="30">
        <f t="shared" si="11"/>
        <v>90</v>
      </c>
      <c r="P49" s="30">
        <f t="shared" si="11"/>
        <v>7</v>
      </c>
      <c r="Q49" s="30">
        <f t="shared" si="11"/>
        <v>1.5599999999999998</v>
      </c>
    </row>
    <row r="50" spans="1:17" s="7" customFormat="1" ht="15" customHeight="1" x14ac:dyDescent="0.3">
      <c r="A50" s="68" t="s">
        <v>38</v>
      </c>
      <c r="B50" s="69"/>
      <c r="C50" s="28">
        <f>C12+C29+C44</f>
        <v>1680</v>
      </c>
      <c r="D50" s="28">
        <f t="shared" ref="D50:Q50" si="12">D12+D29+D44</f>
        <v>260</v>
      </c>
      <c r="E50" s="36">
        <f t="shared" ref="E50" si="13">E12+E29+E44</f>
        <v>1645</v>
      </c>
      <c r="F50" s="30">
        <f t="shared" si="12"/>
        <v>53.900000000000006</v>
      </c>
      <c r="G50" s="30">
        <f t="shared" si="12"/>
        <v>55.3</v>
      </c>
      <c r="H50" s="30">
        <f t="shared" si="12"/>
        <v>234.5</v>
      </c>
      <c r="I50" s="30">
        <f t="shared" si="12"/>
        <v>770</v>
      </c>
      <c r="J50" s="30">
        <f t="shared" si="12"/>
        <v>8.4</v>
      </c>
      <c r="K50" s="30">
        <f t="shared" si="12"/>
        <v>175</v>
      </c>
      <c r="L50" s="30">
        <f t="shared" si="12"/>
        <v>770</v>
      </c>
      <c r="M50" s="30">
        <f t="shared" si="12"/>
        <v>0.84</v>
      </c>
      <c r="N50" s="30">
        <f t="shared" si="12"/>
        <v>0.98</v>
      </c>
      <c r="O50" s="30">
        <f t="shared" si="12"/>
        <v>490</v>
      </c>
      <c r="P50" s="30">
        <f t="shared" si="12"/>
        <v>42</v>
      </c>
      <c r="Q50" s="30">
        <f t="shared" si="12"/>
        <v>7.56</v>
      </c>
    </row>
    <row r="51" spans="1:17" s="6" customFormat="1" ht="15" customHeight="1" x14ac:dyDescent="0.3">
      <c r="A51" s="70" t="s">
        <v>39</v>
      </c>
      <c r="B51" s="71"/>
      <c r="C51" s="16">
        <f>C49+C39+C20</f>
        <v>1870</v>
      </c>
      <c r="D51" s="16">
        <f t="shared" ref="D51:Q51" si="14">D49+D39+D20</f>
        <v>260</v>
      </c>
      <c r="E51" s="34">
        <f t="shared" ref="E51" si="15">E49+E39+E20</f>
        <v>1904</v>
      </c>
      <c r="F51" s="27">
        <f t="shared" si="14"/>
        <v>63</v>
      </c>
      <c r="G51" s="27">
        <f t="shared" si="14"/>
        <v>64.400000000000006</v>
      </c>
      <c r="H51" s="27">
        <f t="shared" si="14"/>
        <v>268.10000000000002</v>
      </c>
      <c r="I51" s="27">
        <f t="shared" si="14"/>
        <v>840</v>
      </c>
      <c r="J51" s="27">
        <f t="shared" si="14"/>
        <v>12.6</v>
      </c>
      <c r="K51" s="27">
        <f t="shared" si="14"/>
        <v>210</v>
      </c>
      <c r="L51" s="27">
        <f t="shared" si="14"/>
        <v>840</v>
      </c>
      <c r="M51" s="27">
        <f t="shared" si="14"/>
        <v>0.97999999999999987</v>
      </c>
      <c r="N51" s="27">
        <f t="shared" si="14"/>
        <v>1.1000000000000001</v>
      </c>
      <c r="O51" s="27">
        <f t="shared" si="14"/>
        <v>629.97</v>
      </c>
      <c r="P51" s="27">
        <f t="shared" si="14"/>
        <v>49</v>
      </c>
      <c r="Q51" s="27">
        <f t="shared" si="14"/>
        <v>8.73</v>
      </c>
    </row>
    <row r="52" spans="1:17" s="2" customFormat="1" x14ac:dyDescent="0.3">
      <c r="B52" s="21"/>
      <c r="C52" s="31"/>
      <c r="D52" s="31"/>
      <c r="E52" s="37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2" customFormat="1" ht="10.199999999999999" x14ac:dyDescent="0.3">
      <c r="A53" s="60" t="s">
        <v>46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</row>
    <row r="54" spans="1:17" s="2" customFormat="1" ht="10.199999999999999" x14ac:dyDescent="0.3">
      <c r="A54" s="61" t="s">
        <v>47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</row>
    <row r="55" spans="1:17" s="2" customFormat="1" ht="10.199999999999999" x14ac:dyDescent="0.3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</row>
    <row r="56" spans="1:17" s="2" customFormat="1" ht="10.199999999999999" x14ac:dyDescent="0.3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</row>
    <row r="57" spans="1:17" s="2" customFormat="1" ht="10.199999999999999" x14ac:dyDescent="0.3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</row>
    <row r="58" spans="1:17" s="4" customFormat="1" x14ac:dyDescent="0.3">
      <c r="B58" s="12"/>
      <c r="C58" s="17"/>
      <c r="D58" s="17"/>
      <c r="E58" s="38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 s="4" customFormat="1" x14ac:dyDescent="0.3">
      <c r="B59" s="12"/>
      <c r="C59" s="17"/>
      <c r="D59" s="17"/>
      <c r="E59" s="38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 s="4" customFormat="1" x14ac:dyDescent="0.3">
      <c r="B60" s="12"/>
      <c r="C60" s="17"/>
      <c r="D60" s="17"/>
      <c r="E60" s="38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 s="4" customFormat="1" x14ac:dyDescent="0.3">
      <c r="B61" s="12"/>
      <c r="C61" s="17"/>
      <c r="D61" s="17"/>
      <c r="E61" s="38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 s="4" customFormat="1" x14ac:dyDescent="0.3">
      <c r="B62" s="12"/>
      <c r="C62" s="17"/>
      <c r="D62" s="17"/>
      <c r="E62" s="38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 s="4" customFormat="1" x14ac:dyDescent="0.3">
      <c r="B63" s="12"/>
      <c r="C63" s="17"/>
      <c r="D63" s="17"/>
      <c r="E63" s="38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 s="4" customFormat="1" x14ac:dyDescent="0.3">
      <c r="B64" s="12"/>
      <c r="C64" s="17"/>
      <c r="D64" s="17"/>
      <c r="E64" s="38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17" s="4" customFormat="1" x14ac:dyDescent="0.3">
      <c r="B65" s="12"/>
      <c r="C65" s="17"/>
      <c r="D65" s="17"/>
      <c r="E65" s="38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2:17" s="4" customFormat="1" x14ac:dyDescent="0.3">
      <c r="B66" s="12"/>
      <c r="C66" s="17"/>
      <c r="D66" s="17"/>
      <c r="E66" s="38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 s="4" customFormat="1" x14ac:dyDescent="0.3">
      <c r="B67" s="12"/>
      <c r="C67" s="17"/>
      <c r="D67" s="17"/>
      <c r="E67" s="38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 s="4" customFormat="1" x14ac:dyDescent="0.3">
      <c r="B68" s="12"/>
      <c r="C68" s="17"/>
      <c r="D68" s="17"/>
      <c r="E68" s="38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7" s="4" customFormat="1" x14ac:dyDescent="0.3">
      <c r="B69" s="12"/>
      <c r="C69" s="17"/>
      <c r="D69" s="17"/>
      <c r="E69" s="38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 s="4" customFormat="1" x14ac:dyDescent="0.3">
      <c r="B70" s="12"/>
      <c r="C70" s="17"/>
      <c r="D70" s="17"/>
      <c r="E70" s="38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2:17" s="4" customFormat="1" x14ac:dyDescent="0.3">
      <c r="B71" s="12"/>
      <c r="C71" s="17"/>
      <c r="D71" s="17"/>
      <c r="E71" s="38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2:17" s="4" customFormat="1" x14ac:dyDescent="0.3">
      <c r="B72" s="12"/>
      <c r="C72" s="17"/>
      <c r="D72" s="17"/>
      <c r="E72" s="38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2:17" s="4" customFormat="1" x14ac:dyDescent="0.3">
      <c r="B73" s="12"/>
      <c r="C73" s="17"/>
      <c r="D73" s="17"/>
      <c r="E73" s="38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2:17" s="4" customFormat="1" x14ac:dyDescent="0.3">
      <c r="B74" s="12"/>
      <c r="C74" s="17"/>
      <c r="D74" s="17"/>
      <c r="E74" s="38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2:17" s="4" customFormat="1" x14ac:dyDescent="0.3">
      <c r="B75" s="12"/>
      <c r="C75" s="17"/>
      <c r="D75" s="17"/>
      <c r="E75" s="38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2:17" s="4" customFormat="1" x14ac:dyDescent="0.3">
      <c r="B76" s="12"/>
      <c r="C76" s="17"/>
      <c r="D76" s="17"/>
      <c r="E76" s="38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2:17" s="4" customFormat="1" x14ac:dyDescent="0.3">
      <c r="B77" s="12"/>
      <c r="C77" s="17"/>
      <c r="D77" s="17"/>
      <c r="E77" s="38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2:17" s="4" customFormat="1" x14ac:dyDescent="0.3">
      <c r="B78" s="12"/>
      <c r="C78" s="17"/>
      <c r="D78" s="17"/>
      <c r="E78" s="38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2:17" s="4" customFormat="1" x14ac:dyDescent="0.3">
      <c r="B79" s="12"/>
      <c r="C79" s="17"/>
      <c r="D79" s="17"/>
      <c r="E79" s="38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7" s="4" customFormat="1" x14ac:dyDescent="0.3">
      <c r="B80" s="12"/>
      <c r="C80" s="17"/>
      <c r="D80" s="17"/>
      <c r="E80" s="38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2:17" s="4" customFormat="1" x14ac:dyDescent="0.3">
      <c r="B81" s="12"/>
      <c r="C81" s="17"/>
      <c r="D81" s="17"/>
      <c r="E81" s="38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2:17" s="4" customFormat="1" x14ac:dyDescent="0.3">
      <c r="B82" s="12"/>
      <c r="C82" s="17"/>
      <c r="D82" s="17"/>
      <c r="E82" s="38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2:17" s="4" customFormat="1" x14ac:dyDescent="0.3">
      <c r="B83" s="12"/>
      <c r="C83" s="17"/>
      <c r="D83" s="17"/>
      <c r="E83" s="38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2:17" s="4" customFormat="1" x14ac:dyDescent="0.3">
      <c r="B84" s="12"/>
      <c r="C84" s="17"/>
      <c r="D84" s="17"/>
      <c r="E84" s="38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2:17" s="4" customFormat="1" x14ac:dyDescent="0.3">
      <c r="B85" s="12"/>
      <c r="C85" s="17"/>
      <c r="D85" s="17"/>
      <c r="E85" s="38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2:17" s="4" customFormat="1" x14ac:dyDescent="0.3">
      <c r="B86" s="12"/>
      <c r="C86" s="17"/>
      <c r="D86" s="17"/>
      <c r="E86" s="38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 s="4" customFormat="1" x14ac:dyDescent="0.3">
      <c r="B87" s="12"/>
      <c r="C87" s="17"/>
      <c r="D87" s="17"/>
      <c r="E87" s="38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2:17" s="4" customFormat="1" x14ac:dyDescent="0.3">
      <c r="B88" s="12"/>
      <c r="C88" s="17"/>
      <c r="D88" s="17"/>
      <c r="E88" s="38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 s="4" customFormat="1" x14ac:dyDescent="0.3">
      <c r="B89" s="12"/>
      <c r="C89" s="17"/>
      <c r="D89" s="17"/>
      <c r="E89" s="38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2:17" s="4" customFormat="1" x14ac:dyDescent="0.3">
      <c r="B90" s="12"/>
      <c r="C90" s="17"/>
      <c r="D90" s="17"/>
      <c r="E90" s="38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2:17" s="4" customFormat="1" x14ac:dyDescent="0.3">
      <c r="B91" s="12"/>
      <c r="C91" s="17"/>
      <c r="D91" s="17"/>
      <c r="E91" s="38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 s="4" customFormat="1" x14ac:dyDescent="0.3">
      <c r="B92" s="12"/>
      <c r="C92" s="17"/>
      <c r="D92" s="17"/>
      <c r="E92" s="38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2:17" s="4" customFormat="1" x14ac:dyDescent="0.3">
      <c r="B93" s="12"/>
      <c r="C93" s="17"/>
      <c r="D93" s="17"/>
      <c r="E93" s="38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2:17" s="4" customFormat="1" x14ac:dyDescent="0.3">
      <c r="B94" s="12"/>
      <c r="C94" s="17"/>
      <c r="D94" s="17"/>
      <c r="E94" s="38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2:17" s="4" customFormat="1" x14ac:dyDescent="0.3">
      <c r="B95" s="12"/>
      <c r="C95" s="17"/>
      <c r="D95" s="17"/>
      <c r="E95" s="38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2:17" s="4" customFormat="1" x14ac:dyDescent="0.3">
      <c r="B96" s="12"/>
      <c r="C96" s="17"/>
      <c r="D96" s="17"/>
      <c r="E96" s="38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2:17" s="4" customFormat="1" x14ac:dyDescent="0.3">
      <c r="B97" s="12"/>
      <c r="C97" s="17"/>
      <c r="D97" s="17"/>
      <c r="E97" s="38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2:17" s="4" customFormat="1" x14ac:dyDescent="0.3">
      <c r="B98" s="12"/>
      <c r="C98" s="17"/>
      <c r="D98" s="17"/>
      <c r="E98" s="38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2:17" s="4" customFormat="1" x14ac:dyDescent="0.3">
      <c r="B99" s="12"/>
      <c r="C99" s="17"/>
      <c r="D99" s="17"/>
      <c r="E99" s="38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2:17" s="4" customFormat="1" x14ac:dyDescent="0.3">
      <c r="B100" s="12"/>
      <c r="C100" s="17"/>
      <c r="D100" s="17"/>
      <c r="E100" s="38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 s="4" customFormat="1" x14ac:dyDescent="0.3">
      <c r="B101" s="12"/>
      <c r="C101" s="17"/>
      <c r="D101" s="17"/>
      <c r="E101" s="38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 s="4" customFormat="1" x14ac:dyDescent="0.3">
      <c r="B102" s="12"/>
      <c r="C102" s="17"/>
      <c r="D102" s="17"/>
      <c r="E102" s="38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 s="4" customFormat="1" x14ac:dyDescent="0.3">
      <c r="B103" s="12"/>
      <c r="C103" s="17"/>
      <c r="D103" s="17"/>
      <c r="E103" s="38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 s="4" customFormat="1" x14ac:dyDescent="0.3">
      <c r="B104" s="12"/>
      <c r="C104" s="17"/>
      <c r="D104" s="17"/>
      <c r="E104" s="38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 s="4" customFormat="1" x14ac:dyDescent="0.3">
      <c r="B105" s="12"/>
      <c r="C105" s="17"/>
      <c r="D105" s="17"/>
      <c r="E105" s="38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 s="4" customFormat="1" x14ac:dyDescent="0.3">
      <c r="B106" s="12"/>
      <c r="C106" s="17"/>
      <c r="D106" s="17"/>
      <c r="E106" s="38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 s="4" customFormat="1" x14ac:dyDescent="0.3">
      <c r="B107" s="12"/>
      <c r="C107" s="17"/>
      <c r="D107" s="17"/>
      <c r="E107" s="38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 s="4" customFormat="1" x14ac:dyDescent="0.3">
      <c r="B108" s="12"/>
      <c r="C108" s="17"/>
      <c r="D108" s="17"/>
      <c r="E108" s="38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 s="4" customFormat="1" x14ac:dyDescent="0.3">
      <c r="B109" s="12"/>
      <c r="C109" s="17"/>
      <c r="D109" s="17"/>
      <c r="E109" s="38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 s="4" customFormat="1" x14ac:dyDescent="0.3">
      <c r="B110" s="12"/>
      <c r="C110" s="17"/>
      <c r="D110" s="17"/>
      <c r="E110" s="38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 s="4" customFormat="1" x14ac:dyDescent="0.3">
      <c r="B111" s="12"/>
      <c r="C111" s="17"/>
      <c r="D111" s="17"/>
      <c r="E111" s="38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 s="4" customFormat="1" x14ac:dyDescent="0.3">
      <c r="B112" s="12"/>
      <c r="C112" s="17"/>
      <c r="D112" s="17"/>
      <c r="E112" s="38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 s="4" customFormat="1" x14ac:dyDescent="0.3">
      <c r="B113" s="12"/>
      <c r="C113" s="17"/>
      <c r="D113" s="17"/>
      <c r="E113" s="38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 s="4" customFormat="1" x14ac:dyDescent="0.3">
      <c r="B114" s="12"/>
      <c r="C114" s="17"/>
      <c r="D114" s="17"/>
      <c r="E114" s="38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 s="4" customFormat="1" x14ac:dyDescent="0.3">
      <c r="B115" s="12"/>
      <c r="C115" s="17"/>
      <c r="D115" s="17"/>
      <c r="E115" s="38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 s="4" customFormat="1" x14ac:dyDescent="0.3">
      <c r="B116" s="12"/>
      <c r="C116" s="17"/>
      <c r="D116" s="17"/>
      <c r="E116" s="38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 s="4" customFormat="1" x14ac:dyDescent="0.3">
      <c r="B117" s="12"/>
      <c r="C117" s="17"/>
      <c r="D117" s="17"/>
      <c r="E117" s="38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 s="4" customFormat="1" x14ac:dyDescent="0.3">
      <c r="B118" s="12"/>
      <c r="C118" s="17"/>
      <c r="D118" s="17"/>
      <c r="E118" s="38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 s="4" customFormat="1" x14ac:dyDescent="0.3">
      <c r="B119" s="12"/>
      <c r="C119" s="17"/>
      <c r="D119" s="17"/>
      <c r="E119" s="38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 s="4" customFormat="1" x14ac:dyDescent="0.3">
      <c r="B120" s="12"/>
      <c r="C120" s="17"/>
      <c r="D120" s="17"/>
      <c r="E120" s="38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 s="4" customFormat="1" x14ac:dyDescent="0.3">
      <c r="B121" s="12"/>
      <c r="C121" s="17"/>
      <c r="D121" s="17"/>
      <c r="E121" s="38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 s="4" customFormat="1" x14ac:dyDescent="0.3">
      <c r="B122" s="12"/>
      <c r="C122" s="17"/>
      <c r="D122" s="17"/>
      <c r="E122" s="38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 s="4" customFormat="1" x14ac:dyDescent="0.3">
      <c r="B123" s="12"/>
      <c r="C123" s="17"/>
      <c r="D123" s="17"/>
      <c r="E123" s="38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 s="4" customFormat="1" x14ac:dyDescent="0.3">
      <c r="B124" s="12"/>
      <c r="C124" s="17"/>
      <c r="D124" s="17"/>
      <c r="E124" s="38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 s="4" customFormat="1" x14ac:dyDescent="0.3">
      <c r="B125" s="12"/>
      <c r="C125" s="17"/>
      <c r="D125" s="17"/>
      <c r="E125" s="38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 s="4" customFormat="1" x14ac:dyDescent="0.3">
      <c r="B126" s="12"/>
      <c r="C126" s="17"/>
      <c r="D126" s="17"/>
      <c r="E126" s="38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 s="4" customFormat="1" x14ac:dyDescent="0.3">
      <c r="B127" s="12"/>
      <c r="C127" s="17"/>
      <c r="D127" s="17"/>
      <c r="E127" s="38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 s="4" customFormat="1" x14ac:dyDescent="0.3">
      <c r="B128" s="12"/>
      <c r="C128" s="17"/>
      <c r="D128" s="17"/>
      <c r="E128" s="38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 s="4" customFormat="1" x14ac:dyDescent="0.3">
      <c r="B129" s="12"/>
      <c r="C129" s="17"/>
      <c r="D129" s="17"/>
      <c r="E129" s="38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 s="4" customFormat="1" x14ac:dyDescent="0.3">
      <c r="B130" s="12"/>
      <c r="C130" s="17"/>
      <c r="D130" s="17"/>
      <c r="E130" s="38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 s="4" customFormat="1" x14ac:dyDescent="0.3">
      <c r="B131" s="12"/>
      <c r="C131" s="17"/>
      <c r="D131" s="17"/>
      <c r="E131" s="38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 s="4" customFormat="1" x14ac:dyDescent="0.3">
      <c r="B132" s="12"/>
      <c r="C132" s="17"/>
      <c r="D132" s="17"/>
      <c r="E132" s="38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 s="4" customFormat="1" x14ac:dyDescent="0.3">
      <c r="B133" s="12"/>
      <c r="C133" s="17"/>
      <c r="D133" s="17"/>
      <c r="E133" s="38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 s="4" customFormat="1" x14ac:dyDescent="0.3">
      <c r="B134" s="12"/>
      <c r="C134" s="17"/>
      <c r="D134" s="17"/>
      <c r="E134" s="38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 s="4" customFormat="1" x14ac:dyDescent="0.3">
      <c r="B135" s="12"/>
      <c r="C135" s="17"/>
      <c r="D135" s="17"/>
      <c r="E135" s="38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 s="4" customFormat="1" x14ac:dyDescent="0.3">
      <c r="B136" s="12"/>
      <c r="C136" s="17"/>
      <c r="D136" s="17"/>
      <c r="E136" s="38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 s="4" customFormat="1" x14ac:dyDescent="0.3">
      <c r="B137" s="12"/>
      <c r="C137" s="17"/>
      <c r="D137" s="17"/>
      <c r="E137" s="38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 s="4" customFormat="1" x14ac:dyDescent="0.3">
      <c r="B138" s="12"/>
      <c r="C138" s="17"/>
      <c r="D138" s="17"/>
      <c r="E138" s="38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 s="4" customFormat="1" x14ac:dyDescent="0.3">
      <c r="B139" s="12"/>
      <c r="C139" s="17"/>
      <c r="D139" s="17"/>
      <c r="E139" s="38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 s="4" customFormat="1" x14ac:dyDescent="0.3">
      <c r="B140" s="12"/>
      <c r="C140" s="17"/>
      <c r="D140" s="17"/>
      <c r="E140" s="38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 s="4" customFormat="1" x14ac:dyDescent="0.3">
      <c r="B141" s="12"/>
      <c r="C141" s="17"/>
      <c r="D141" s="17"/>
      <c r="E141" s="38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 s="4" customFormat="1" x14ac:dyDescent="0.3">
      <c r="B142" s="12"/>
      <c r="C142" s="17"/>
      <c r="D142" s="17"/>
      <c r="E142" s="38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 s="4" customFormat="1" x14ac:dyDescent="0.3">
      <c r="B143" s="12"/>
      <c r="C143" s="17"/>
      <c r="D143" s="17"/>
      <c r="E143" s="38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 s="4" customFormat="1" x14ac:dyDescent="0.3">
      <c r="B144" s="12"/>
      <c r="C144" s="17"/>
      <c r="D144" s="17"/>
      <c r="E144" s="38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 s="4" customFormat="1" x14ac:dyDescent="0.3">
      <c r="B145" s="12"/>
      <c r="C145" s="17"/>
      <c r="D145" s="17"/>
      <c r="E145" s="38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 s="4" customFormat="1" x14ac:dyDescent="0.3">
      <c r="B146" s="12"/>
      <c r="C146" s="17"/>
      <c r="D146" s="17"/>
      <c r="E146" s="38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 s="4" customFormat="1" x14ac:dyDescent="0.3">
      <c r="B147" s="12"/>
      <c r="C147" s="17"/>
      <c r="D147" s="17"/>
      <c r="E147" s="38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 s="4" customFormat="1" x14ac:dyDescent="0.3">
      <c r="B148" s="12"/>
      <c r="C148" s="17"/>
      <c r="D148" s="17"/>
      <c r="E148" s="38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 s="4" customFormat="1" x14ac:dyDescent="0.3">
      <c r="B149" s="12"/>
      <c r="C149" s="17"/>
      <c r="D149" s="17"/>
      <c r="E149" s="38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 s="4" customFormat="1" x14ac:dyDescent="0.3">
      <c r="B150" s="12"/>
      <c r="C150" s="17"/>
      <c r="D150" s="17"/>
      <c r="E150" s="38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 s="4" customFormat="1" x14ac:dyDescent="0.3">
      <c r="B151" s="12"/>
      <c r="C151" s="17"/>
      <c r="D151" s="17"/>
      <c r="E151" s="38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 s="4" customFormat="1" x14ac:dyDescent="0.3">
      <c r="B152" s="12"/>
      <c r="C152" s="17"/>
      <c r="D152" s="17"/>
      <c r="E152" s="38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 s="4" customFormat="1" x14ac:dyDescent="0.3">
      <c r="B153" s="12"/>
      <c r="C153" s="17"/>
      <c r="D153" s="17"/>
      <c r="E153" s="38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 s="4" customFormat="1" x14ac:dyDescent="0.3">
      <c r="B154" s="12"/>
      <c r="C154" s="17"/>
      <c r="D154" s="17"/>
      <c r="E154" s="38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 s="4" customFormat="1" x14ac:dyDescent="0.3">
      <c r="B155" s="12"/>
      <c r="C155" s="17"/>
      <c r="D155" s="17"/>
      <c r="E155" s="38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 s="4" customFormat="1" x14ac:dyDescent="0.3">
      <c r="B156" s="12"/>
      <c r="C156" s="17"/>
      <c r="D156" s="17"/>
      <c r="E156" s="38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 s="4" customFormat="1" x14ac:dyDescent="0.3">
      <c r="B157" s="12"/>
      <c r="C157" s="17"/>
      <c r="D157" s="17"/>
      <c r="E157" s="38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 s="4" customFormat="1" x14ac:dyDescent="0.3">
      <c r="B158" s="12"/>
      <c r="C158" s="17"/>
      <c r="D158" s="17"/>
      <c r="E158" s="38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 s="4" customFormat="1" x14ac:dyDescent="0.3">
      <c r="B159" s="12"/>
      <c r="C159" s="17"/>
      <c r="D159" s="17"/>
      <c r="E159" s="38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 s="4" customFormat="1" x14ac:dyDescent="0.3">
      <c r="B160" s="12"/>
      <c r="C160" s="17"/>
      <c r="D160" s="17"/>
      <c r="E160" s="38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 s="4" customFormat="1" x14ac:dyDescent="0.3">
      <c r="B161" s="12"/>
      <c r="C161" s="17"/>
      <c r="D161" s="17"/>
      <c r="E161" s="38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 s="4" customFormat="1" x14ac:dyDescent="0.3">
      <c r="B162" s="12"/>
      <c r="C162" s="17"/>
      <c r="D162" s="17"/>
      <c r="E162" s="38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 s="4" customFormat="1" x14ac:dyDescent="0.3">
      <c r="B163" s="12"/>
      <c r="C163" s="17"/>
      <c r="D163" s="17"/>
      <c r="E163" s="38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 s="4" customFormat="1" x14ac:dyDescent="0.3">
      <c r="B164" s="12"/>
      <c r="C164" s="17"/>
      <c r="D164" s="17"/>
      <c r="E164" s="38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 s="4" customFormat="1" x14ac:dyDescent="0.3">
      <c r="B165" s="12"/>
      <c r="C165" s="17"/>
      <c r="D165" s="17"/>
      <c r="E165" s="38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 s="4" customFormat="1" x14ac:dyDescent="0.3">
      <c r="B166" s="12"/>
      <c r="C166" s="17"/>
      <c r="D166" s="17"/>
      <c r="E166" s="38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 s="4" customFormat="1" x14ac:dyDescent="0.3">
      <c r="B167" s="12"/>
      <c r="C167" s="17"/>
      <c r="D167" s="17"/>
      <c r="E167" s="38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 s="4" customFormat="1" x14ac:dyDescent="0.3">
      <c r="B168" s="12"/>
      <c r="C168" s="17"/>
      <c r="D168" s="17"/>
      <c r="E168" s="38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 s="4" customFormat="1" x14ac:dyDescent="0.3">
      <c r="B169" s="12"/>
      <c r="C169" s="17"/>
      <c r="D169" s="17"/>
      <c r="E169" s="38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 s="4" customFormat="1" x14ac:dyDescent="0.3">
      <c r="B170" s="12"/>
      <c r="C170" s="17"/>
      <c r="D170" s="17"/>
      <c r="E170" s="38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 s="4" customFormat="1" x14ac:dyDescent="0.3">
      <c r="B171" s="12"/>
      <c r="C171" s="17"/>
      <c r="D171" s="17"/>
      <c r="E171" s="38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 s="4" customFormat="1" x14ac:dyDescent="0.3">
      <c r="B172" s="12"/>
      <c r="C172" s="17"/>
      <c r="D172" s="17"/>
      <c r="E172" s="38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 s="4" customFormat="1" x14ac:dyDescent="0.3">
      <c r="B173" s="12"/>
      <c r="C173" s="17"/>
      <c r="D173" s="17"/>
      <c r="E173" s="38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 s="4" customFormat="1" x14ac:dyDescent="0.3">
      <c r="B174" s="12"/>
      <c r="C174" s="17"/>
      <c r="D174" s="17"/>
      <c r="E174" s="38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 s="4" customFormat="1" x14ac:dyDescent="0.3">
      <c r="B175" s="12"/>
      <c r="C175" s="17"/>
      <c r="D175" s="17"/>
      <c r="E175" s="38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 s="4" customFormat="1" x14ac:dyDescent="0.3">
      <c r="B176" s="12"/>
      <c r="C176" s="17"/>
      <c r="D176" s="17"/>
      <c r="E176" s="38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 s="4" customFormat="1" x14ac:dyDescent="0.3">
      <c r="B177" s="12"/>
      <c r="C177" s="17"/>
      <c r="D177" s="17"/>
      <c r="E177" s="38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 s="4" customFormat="1" x14ac:dyDescent="0.3">
      <c r="B178" s="12"/>
      <c r="C178" s="17"/>
      <c r="D178" s="17"/>
      <c r="E178" s="38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 s="4" customFormat="1" x14ac:dyDescent="0.3">
      <c r="B179" s="12"/>
      <c r="C179" s="17"/>
      <c r="D179" s="17"/>
      <c r="E179" s="38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 s="4" customFormat="1" x14ac:dyDescent="0.3">
      <c r="B180" s="12"/>
      <c r="C180" s="17"/>
      <c r="D180" s="17"/>
      <c r="E180" s="38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 s="4" customFormat="1" x14ac:dyDescent="0.3">
      <c r="B181" s="12"/>
      <c r="C181" s="17"/>
      <c r="D181" s="17"/>
      <c r="E181" s="38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 s="4" customFormat="1" x14ac:dyDescent="0.3">
      <c r="B182" s="12"/>
      <c r="C182" s="17"/>
      <c r="D182" s="17"/>
      <c r="E182" s="38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 s="4" customFormat="1" x14ac:dyDescent="0.3">
      <c r="B183" s="12"/>
      <c r="C183" s="17"/>
      <c r="D183" s="17"/>
      <c r="E183" s="38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2:17" s="4" customFormat="1" x14ac:dyDescent="0.3">
      <c r="B184" s="12"/>
      <c r="C184" s="17"/>
      <c r="D184" s="17"/>
      <c r="E184" s="38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2:17" s="4" customFormat="1" x14ac:dyDescent="0.3">
      <c r="B185" s="12"/>
      <c r="C185" s="17"/>
      <c r="D185" s="17"/>
      <c r="E185" s="38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2:17" s="4" customFormat="1" x14ac:dyDescent="0.3">
      <c r="B186" s="12"/>
      <c r="C186" s="17"/>
      <c r="D186" s="17"/>
      <c r="E186" s="38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2:17" s="4" customFormat="1" x14ac:dyDescent="0.3">
      <c r="B187" s="12"/>
      <c r="C187" s="17"/>
      <c r="D187" s="17"/>
      <c r="E187" s="38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</sheetData>
  <mergeCells count="37">
    <mergeCell ref="A3:N3"/>
    <mergeCell ref="A4:A5"/>
    <mergeCell ref="B4:B5"/>
    <mergeCell ref="C4:C5"/>
    <mergeCell ref="F4:H4"/>
    <mergeCell ref="I4:L4"/>
    <mergeCell ref="M4:Q4"/>
    <mergeCell ref="E4:E5"/>
    <mergeCell ref="A1:F1"/>
    <mergeCell ref="G1:K1"/>
    <mergeCell ref="L1:Q1"/>
    <mergeCell ref="A53:Q53"/>
    <mergeCell ref="A54:Q57"/>
    <mergeCell ref="A2:Q2"/>
    <mergeCell ref="A19:Q19"/>
    <mergeCell ref="A38:Q38"/>
    <mergeCell ref="D4:D5"/>
    <mergeCell ref="A12:B12"/>
    <mergeCell ref="A14:A18"/>
    <mergeCell ref="A20:B20"/>
    <mergeCell ref="A22:A28"/>
    <mergeCell ref="A50:B50"/>
    <mergeCell ref="A51:B51"/>
    <mergeCell ref="A6:Q6"/>
    <mergeCell ref="A7:A11"/>
    <mergeCell ref="A13:Q13"/>
    <mergeCell ref="A21:Q21"/>
    <mergeCell ref="A29:B29"/>
    <mergeCell ref="A31:A37"/>
    <mergeCell ref="A30:Q30"/>
    <mergeCell ref="A39:B39"/>
    <mergeCell ref="A41:A43"/>
    <mergeCell ref="A44:B44"/>
    <mergeCell ref="A46:A48"/>
    <mergeCell ref="A49:B49"/>
    <mergeCell ref="A40:Q40"/>
    <mergeCell ref="A45:Q45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2021-09-13T03:57:01Z</cp:lastPrinted>
  <dcterms:created xsi:type="dcterms:W3CDTF">2015-06-05T18:19:34Z</dcterms:created>
  <dcterms:modified xsi:type="dcterms:W3CDTF">2022-01-08T08:00:03Z</dcterms:modified>
</cp:coreProperties>
</file>