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3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5" l="1"/>
  <c r="D10" i="5"/>
  <c r="F10" i="5"/>
  <c r="G10" i="5"/>
  <c r="I10" i="5"/>
  <c r="J10" i="5"/>
  <c r="K10" i="5"/>
  <c r="L10" i="5"/>
  <c r="M10" i="5"/>
  <c r="N10" i="5"/>
  <c r="O10" i="5"/>
  <c r="P10" i="5"/>
  <c r="Q10" i="5"/>
  <c r="D9" i="3"/>
  <c r="E9" i="3"/>
  <c r="F9" i="3"/>
  <c r="G9" i="3"/>
  <c r="I9" i="3"/>
  <c r="J9" i="3"/>
  <c r="K9" i="3"/>
  <c r="L9" i="3"/>
  <c r="M9" i="3"/>
  <c r="N9" i="3"/>
  <c r="O9" i="3"/>
  <c r="P9" i="3"/>
  <c r="Q9" i="3"/>
  <c r="C9" i="3"/>
  <c r="D11" i="1"/>
  <c r="E11" i="1"/>
  <c r="F11" i="1"/>
  <c r="I11" i="1"/>
  <c r="J11" i="1"/>
  <c r="K11" i="1"/>
  <c r="L11" i="1"/>
  <c r="M11" i="1"/>
  <c r="N11" i="1"/>
  <c r="O11" i="1"/>
  <c r="P11" i="1"/>
  <c r="Q11" i="1"/>
  <c r="C11" i="1"/>
  <c r="G7" i="1"/>
  <c r="G11" i="1" s="1"/>
  <c r="D19" i="4" l="1"/>
  <c r="E19" i="4"/>
  <c r="F19" i="4"/>
  <c r="G19" i="4"/>
  <c r="I19" i="4"/>
  <c r="J19" i="4"/>
  <c r="K19" i="4"/>
  <c r="L19" i="4"/>
  <c r="M19" i="4"/>
  <c r="N19" i="4"/>
  <c r="O19" i="4"/>
  <c r="P19" i="4"/>
  <c r="Q19" i="4"/>
  <c r="C19" i="4"/>
  <c r="C27" i="2" l="1"/>
  <c r="C10" i="6"/>
  <c r="D20" i="5"/>
  <c r="E20" i="5"/>
  <c r="F20" i="5"/>
  <c r="G20" i="5"/>
  <c r="I20" i="5"/>
  <c r="J20" i="5"/>
  <c r="K20" i="5"/>
  <c r="L20" i="5"/>
  <c r="M20" i="5"/>
  <c r="N20" i="5"/>
  <c r="O20" i="5"/>
  <c r="P20" i="5"/>
  <c r="Q20" i="5"/>
  <c r="C20" i="5"/>
  <c r="C26" i="6" l="1"/>
  <c r="C21" i="2"/>
  <c r="D26" i="6" l="1"/>
  <c r="E26" i="6"/>
  <c r="F26" i="6"/>
  <c r="G26" i="6"/>
  <c r="I26" i="6"/>
  <c r="J26" i="6"/>
  <c r="K26" i="6"/>
  <c r="L26" i="6"/>
  <c r="M26" i="6"/>
  <c r="N26" i="6"/>
  <c r="O26" i="6"/>
  <c r="P26" i="6"/>
  <c r="Q26" i="6"/>
  <c r="D20" i="6"/>
  <c r="E20" i="6"/>
  <c r="F20" i="6"/>
  <c r="G20" i="6"/>
  <c r="I20" i="6"/>
  <c r="J20" i="6"/>
  <c r="K20" i="6"/>
  <c r="L20" i="6"/>
  <c r="M20" i="6"/>
  <c r="N20" i="6"/>
  <c r="O20" i="6"/>
  <c r="P20" i="6"/>
  <c r="Q20" i="6"/>
  <c r="D10" i="6"/>
  <c r="E10" i="6"/>
  <c r="F10" i="6"/>
  <c r="G10" i="6"/>
  <c r="I10" i="6"/>
  <c r="J10" i="6"/>
  <c r="K10" i="6"/>
  <c r="L10" i="6"/>
  <c r="M10" i="6"/>
  <c r="N10" i="6"/>
  <c r="O10" i="6"/>
  <c r="P10" i="6"/>
  <c r="Q10" i="6"/>
  <c r="C20" i="6"/>
  <c r="C28" i="6" s="1"/>
  <c r="D26" i="5"/>
  <c r="E26" i="5"/>
  <c r="F26" i="5"/>
  <c r="G26" i="5"/>
  <c r="I26" i="5"/>
  <c r="J26" i="5"/>
  <c r="K26" i="5"/>
  <c r="L26" i="5"/>
  <c r="M26" i="5"/>
  <c r="N26" i="5"/>
  <c r="O26" i="5"/>
  <c r="P26" i="5"/>
  <c r="Q26" i="5"/>
  <c r="C26" i="5"/>
  <c r="D25" i="4"/>
  <c r="E25" i="4"/>
  <c r="F25" i="4"/>
  <c r="G25" i="4"/>
  <c r="I25" i="4"/>
  <c r="J25" i="4"/>
  <c r="K25" i="4"/>
  <c r="L25" i="4"/>
  <c r="M25" i="4"/>
  <c r="N25" i="4"/>
  <c r="O25" i="4"/>
  <c r="P25" i="4"/>
  <c r="Q25" i="4"/>
  <c r="C25" i="4"/>
  <c r="D10" i="4"/>
  <c r="E10" i="4"/>
  <c r="F10" i="4"/>
  <c r="G10" i="4"/>
  <c r="I10" i="4"/>
  <c r="J10" i="4"/>
  <c r="K10" i="4"/>
  <c r="L10" i="4"/>
  <c r="M10" i="4"/>
  <c r="N10" i="4"/>
  <c r="O10" i="4"/>
  <c r="P10" i="4"/>
  <c r="Q10" i="4"/>
  <c r="C10" i="4"/>
  <c r="D24" i="3"/>
  <c r="E24" i="3"/>
  <c r="F24" i="3"/>
  <c r="G24" i="3"/>
  <c r="I24" i="3"/>
  <c r="J24" i="3"/>
  <c r="K24" i="3"/>
  <c r="L24" i="3"/>
  <c r="M24" i="3"/>
  <c r="N24" i="3"/>
  <c r="O24" i="3"/>
  <c r="P24" i="3"/>
  <c r="Q24" i="3"/>
  <c r="C24" i="3"/>
  <c r="D18" i="3"/>
  <c r="E18" i="3"/>
  <c r="F18" i="3"/>
  <c r="G18" i="3"/>
  <c r="I18" i="3"/>
  <c r="J18" i="3"/>
  <c r="K18" i="3"/>
  <c r="L18" i="3"/>
  <c r="M18" i="3"/>
  <c r="N18" i="3"/>
  <c r="O18" i="3"/>
  <c r="P18" i="3"/>
  <c r="Q18" i="3"/>
  <c r="C18" i="3"/>
  <c r="D27" i="2"/>
  <c r="E27" i="2"/>
  <c r="F27" i="2"/>
  <c r="G27" i="2"/>
  <c r="I27" i="2"/>
  <c r="J27" i="2"/>
  <c r="K27" i="2"/>
  <c r="L27" i="2"/>
  <c r="M27" i="2"/>
  <c r="N27" i="2"/>
  <c r="O27" i="2"/>
  <c r="P27" i="2"/>
  <c r="Q27" i="2"/>
  <c r="D21" i="2"/>
  <c r="E21" i="2"/>
  <c r="F21" i="2"/>
  <c r="G21" i="2"/>
  <c r="I21" i="2"/>
  <c r="J21" i="2"/>
  <c r="K21" i="2"/>
  <c r="L21" i="2"/>
  <c r="M21" i="2"/>
  <c r="N21" i="2"/>
  <c r="O21" i="2"/>
  <c r="P21" i="2"/>
  <c r="Q21" i="2"/>
  <c r="D11" i="2"/>
  <c r="E11" i="2"/>
  <c r="F11" i="2"/>
  <c r="G11" i="2"/>
  <c r="I11" i="2"/>
  <c r="J11" i="2"/>
  <c r="K11" i="2"/>
  <c r="L11" i="2"/>
  <c r="M11" i="2"/>
  <c r="N11" i="2"/>
  <c r="O11" i="2"/>
  <c r="P11" i="2"/>
  <c r="Q11" i="2"/>
  <c r="C11" i="2"/>
  <c r="D26" i="1"/>
  <c r="E26" i="1"/>
  <c r="F26" i="1"/>
  <c r="G26" i="1"/>
  <c r="I26" i="1"/>
  <c r="J26" i="1"/>
  <c r="K26" i="1"/>
  <c r="L26" i="1"/>
  <c r="M26" i="1"/>
  <c r="N26" i="1"/>
  <c r="O26" i="1"/>
  <c r="P26" i="1"/>
  <c r="Q26" i="1"/>
  <c r="C26" i="1"/>
  <c r="D20" i="1"/>
  <c r="E20" i="1"/>
  <c r="F20" i="1"/>
  <c r="G20" i="1"/>
  <c r="I20" i="1"/>
  <c r="J20" i="1"/>
  <c r="K20" i="1"/>
  <c r="L20" i="1"/>
  <c r="M20" i="1"/>
  <c r="N20" i="1"/>
  <c r="O20" i="1"/>
  <c r="P20" i="1"/>
  <c r="Q20" i="1"/>
  <c r="C20" i="1"/>
  <c r="F29" i="2" l="1"/>
  <c r="N29" i="2"/>
  <c r="J29" i="2"/>
  <c r="C29" i="2"/>
  <c r="C28" i="1"/>
  <c r="F28" i="6"/>
  <c r="Q28" i="6"/>
  <c r="M28" i="6"/>
  <c r="I28" i="6"/>
  <c r="E28" i="6"/>
  <c r="N28" i="6"/>
  <c r="P28" i="6"/>
  <c r="L28" i="6"/>
  <c r="D28" i="6"/>
  <c r="J28" i="6"/>
  <c r="O28" i="6"/>
  <c r="K28" i="6"/>
  <c r="G28" i="6"/>
  <c r="C27" i="4"/>
  <c r="Q29" i="2"/>
  <c r="M29" i="2"/>
  <c r="I29" i="2"/>
  <c r="E29" i="2"/>
  <c r="P29" i="2"/>
  <c r="L29" i="2"/>
  <c r="D29" i="2"/>
  <c r="O29" i="2"/>
  <c r="K29" i="2"/>
  <c r="G29" i="2"/>
  <c r="D26" i="3"/>
  <c r="L27" i="4"/>
  <c r="P27" i="4"/>
  <c r="D27" i="4"/>
  <c r="P26" i="3"/>
  <c r="N28" i="5"/>
  <c r="C28" i="5"/>
  <c r="J28" i="5"/>
  <c r="F28" i="5"/>
  <c r="Q28" i="5"/>
  <c r="M28" i="5"/>
  <c r="I28" i="5"/>
  <c r="E28" i="5"/>
  <c r="P28" i="5"/>
  <c r="L28" i="5"/>
  <c r="D28" i="5"/>
  <c r="O28" i="5"/>
  <c r="K28" i="5"/>
  <c r="G28" i="5"/>
  <c r="N27" i="4"/>
  <c r="J27" i="4"/>
  <c r="F27" i="4"/>
  <c r="Q27" i="4"/>
  <c r="M27" i="4"/>
  <c r="I27" i="4"/>
  <c r="E27" i="4"/>
  <c r="O27" i="4"/>
  <c r="K27" i="4"/>
  <c r="G27" i="4"/>
  <c r="Q26" i="3"/>
  <c r="M26" i="3"/>
  <c r="L26" i="3"/>
  <c r="I26" i="3"/>
  <c r="E26" i="3"/>
  <c r="O26" i="3"/>
  <c r="G26" i="3"/>
  <c r="K26" i="3"/>
  <c r="C26" i="3"/>
  <c r="N26" i="3"/>
  <c r="F26" i="3"/>
  <c r="J26" i="3"/>
  <c r="D28" i="1"/>
  <c r="Q28" i="1"/>
  <c r="L28" i="1"/>
  <c r="K28" i="1"/>
  <c r="N28" i="1"/>
  <c r="P28" i="1"/>
  <c r="O28" i="1"/>
  <c r="M28" i="1"/>
  <c r="J28" i="1"/>
  <c r="I28" i="1"/>
  <c r="G28" i="1"/>
  <c r="F28" i="1"/>
  <c r="E28" i="1"/>
</calcChain>
</file>

<file path=xl/sharedStrings.xml><?xml version="1.0" encoding="utf-8"?>
<sst xmlns="http://schemas.openxmlformats.org/spreadsheetml/2006/main" count="250" uniqueCount="87">
  <si>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</si>
  <si>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</si>
  <si>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</si>
  <si>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</si>
  <si>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</si>
  <si>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</si>
  <si>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</si>
  <si>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</si>
  <si>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</si>
  <si>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</si>
  <si>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</si>
  <si>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</si>
  <si>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</si>
  <si>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</si>
  <si>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</si>
  <si>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</si>
  <si>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</si>
  <si>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</si>
  <si>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</si>
  <si>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</si>
  <si>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</t>
  </si>
  <si>
    <t>Какао с молоком</t>
  </si>
  <si>
    <t>Хлеб пшеничный йодированный</t>
  </si>
  <si>
    <t>Итого завтрак</t>
  </si>
  <si>
    <t>Обед</t>
  </si>
  <si>
    <t>Огурец соленый</t>
  </si>
  <si>
    <t>Хлеб ржаной</t>
  </si>
  <si>
    <t>Итого  обед</t>
  </si>
  <si>
    <t>Полдник</t>
  </si>
  <si>
    <t>Сок фруктовый</t>
  </si>
  <si>
    <t>Фрукты свежие</t>
  </si>
  <si>
    <t>Итого полдник</t>
  </si>
  <si>
    <t>Макаронные изделия отварные</t>
  </si>
  <si>
    <t>Суп из овощей</t>
  </si>
  <si>
    <t>Итого обед</t>
  </si>
  <si>
    <t>Кисло-молочный продукт</t>
  </si>
  <si>
    <t xml:space="preserve">Полдник </t>
  </si>
  <si>
    <t>Суп картофельный с крупой</t>
  </si>
  <si>
    <t>Салат Витаминный</t>
  </si>
  <si>
    <t>Рис припущенный с овощами</t>
  </si>
  <si>
    <t>Кофейный напиток  с молоком</t>
  </si>
  <si>
    <t>Компот из смеси сухофруктов</t>
  </si>
  <si>
    <t xml:space="preserve"> Чай с сахаром ,лимоном</t>
  </si>
  <si>
    <t xml:space="preserve">Чай с сахаром </t>
  </si>
  <si>
    <t>Яйцо вареное</t>
  </si>
  <si>
    <t>Пюре картофельное</t>
  </si>
  <si>
    <t>Напиток из   плодов шиповника</t>
  </si>
  <si>
    <t>Итого день</t>
  </si>
  <si>
    <t>Сыр  порциями</t>
  </si>
  <si>
    <t>Биточки  мясные, соус 90\30</t>
  </si>
  <si>
    <t>Щи из свежей  капусты, картофелем,сметаной</t>
  </si>
  <si>
    <t>Чай с сахаром, с молоком</t>
  </si>
  <si>
    <t>Сердце в соусе</t>
  </si>
  <si>
    <t>Булочка "Майская"</t>
  </si>
  <si>
    <t>Суп  молочный с макаронными изделиями, масло сливочное</t>
  </si>
  <si>
    <t>Сосиска отварная, соус 50/50</t>
  </si>
  <si>
    <t xml:space="preserve">Творожник сдобный </t>
  </si>
  <si>
    <t>Рагу из птицы с картофелем</t>
  </si>
  <si>
    <t>Слойка кондитерская</t>
  </si>
  <si>
    <t>Пирожное песочное "По-амурски"</t>
  </si>
  <si>
    <t>Пирожное "Песочное кольцо"</t>
  </si>
  <si>
    <t>Макаронные изделия отварные, масло сливочное</t>
  </si>
  <si>
    <t>Салат из свеклы с сыром</t>
  </si>
  <si>
    <t>Котлета рыбная, соус сметанный 90/30</t>
  </si>
  <si>
    <t>Свекольник, сметана</t>
  </si>
  <si>
    <t>Плов с мясом</t>
  </si>
  <si>
    <t>Салат из моркови отварной</t>
  </si>
  <si>
    <t>Суп картофельный с крупой и сайрой</t>
  </si>
  <si>
    <t>Капуста тушеная с мясом</t>
  </si>
  <si>
    <t>Рыба,запеченная под  молочным соусом90\30</t>
  </si>
  <si>
    <t>Сыр порциями</t>
  </si>
  <si>
    <t>Неделя: Третья                                                                       День: Вторник                                                          Вариант № 14</t>
  </si>
  <si>
    <t>Неделя: Третья                                                                          День: Среда                                               Вариант № 15</t>
  </si>
  <si>
    <t>Неделя: Третья                                                                            День: Пятница                                                                       Вариант № 17</t>
  </si>
  <si>
    <t>Неделя: Третья                                                                      День: Суббота                                                                     Вариант № 18</t>
  </si>
  <si>
    <t>Компот из свежемороженных ягод (смородины)</t>
  </si>
  <si>
    <t>Каша рассыпчатая гречневая , масло сливочное</t>
  </si>
  <si>
    <t>Суп картофельный с крупой с мясными фрикадельками 200/20</t>
  </si>
  <si>
    <t>Каша молочная с крупой пшенной, масло сливочное</t>
  </si>
  <si>
    <t>Кекс с творогом</t>
  </si>
  <si>
    <t>Сырники творожные с повидлом, 200/50</t>
  </si>
  <si>
    <t xml:space="preserve">Рис припушенный </t>
  </si>
  <si>
    <t xml:space="preserve">Птица тушенная в соусе </t>
  </si>
  <si>
    <t>Неделя: Третья                                                                       День: Понедельник                                                         Вариант № 13</t>
  </si>
  <si>
    <t>Неделя: Третья                                                                          День: Четверг                                         Вариант № 16</t>
  </si>
  <si>
    <t>Салат из морской капусты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</si>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</sst>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5"/>
  <sheetViews>
    <sheetView workbookViewId="0">
      <selection sqref="A1:Q1"/>
    </sheetView>
  </sheetViews>
  <sheetFormatPr defaultRowHeight="11.25" x14ac:dyDescent="0.25"/>
  <cols>
    <col min="1" max="1" width="8" style="1" customWidth="1"/>
    <col min="2" max="2" width="23.85546875" style="1" customWidth="1"/>
    <col min="3" max="3" width="6.7109375" style="1" customWidth="1"/>
    <col min="4" max="4" width="6" style="1" customWidth="1"/>
    <col min="5" max="6" width="5.85546875" style="1" customWidth="1"/>
    <col min="7" max="7" width="7.7109375" style="1" customWidth="1"/>
    <col min="8" max="8" width="8.42578125" style="1" customWidth="1"/>
    <col min="9" max="9" width="5.85546875" style="1" customWidth="1"/>
    <col min="10" max="10" width="6" style="1" customWidth="1"/>
    <col min="11" max="11" width="6.28515625" style="1" customWidth="1"/>
    <col min="12" max="12" width="6.140625" style="1" customWidth="1"/>
    <col min="13" max="13" width="5.85546875" style="1" customWidth="1"/>
    <col min="14" max="14" width="6" style="1" customWidth="1"/>
    <col min="15" max="15" width="5.42578125" style="1" customWidth="1"/>
    <col min="16" max="16" width="5.7109375" style="1" customWidth="1"/>
    <col min="17" max="17" width="5.85546875" style="1" customWidth="1"/>
    <col min="18" max="16384" width="9.140625" style="1"/>
  </cols>
  <sheetData>
    <row r="1" spans="1:17" s="3" customFormat="1" x14ac:dyDescent="0.2">
      <c r="A1" s="22" t="s">
        <v>83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7" s="2" customFormat="1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s="2" customFormat="1" ht="28.5" customHeight="1" x14ac:dyDescent="0.25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s="5" customFormat="1" x14ac:dyDescent="0.25">
      <c r="A5" s="4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s="5" customFormat="1" ht="22.5" x14ac:dyDescent="0.25">
      <c r="A6" s="4"/>
      <c r="B6" s="13" t="s">
        <v>54</v>
      </c>
      <c r="C6" s="4">
        <v>255</v>
      </c>
      <c r="D6" s="4">
        <v>6.34</v>
      </c>
      <c r="E6" s="4">
        <v>3.95</v>
      </c>
      <c r="F6" s="4">
        <v>39.29</v>
      </c>
      <c r="G6" s="4">
        <v>216.93</v>
      </c>
      <c r="H6" s="11">
        <v>181</v>
      </c>
      <c r="I6" s="4">
        <v>205.77</v>
      </c>
      <c r="J6" s="4">
        <v>0.35</v>
      </c>
      <c r="K6" s="4">
        <v>23</v>
      </c>
      <c r="L6" s="4">
        <v>80.59</v>
      </c>
      <c r="M6" s="4">
        <v>0.16</v>
      </c>
      <c r="N6" s="4">
        <v>0.1</v>
      </c>
      <c r="O6" s="4">
        <v>0</v>
      </c>
      <c r="P6" s="4">
        <v>12</v>
      </c>
      <c r="Q6" s="4">
        <v>1.3</v>
      </c>
    </row>
    <row r="7" spans="1:17" s="3" customFormat="1" x14ac:dyDescent="0.2">
      <c r="A7" s="4"/>
      <c r="B7" s="13" t="s">
        <v>70</v>
      </c>
      <c r="C7" s="4">
        <v>10</v>
      </c>
      <c r="D7" s="4">
        <v>0.1</v>
      </c>
      <c r="E7" s="4">
        <v>7.2</v>
      </c>
      <c r="F7" s="4">
        <v>0.13</v>
      </c>
      <c r="G7" s="4">
        <f t="shared" ref="G7" si="0">D7*4+E7*9+F7*4</f>
        <v>65.72</v>
      </c>
      <c r="H7" s="11">
        <v>4</v>
      </c>
      <c r="I7" s="4">
        <v>2.4</v>
      </c>
      <c r="J7" s="4">
        <v>0.2</v>
      </c>
      <c r="K7" s="4">
        <v>2.64</v>
      </c>
      <c r="L7" s="4">
        <v>3</v>
      </c>
      <c r="M7" s="4">
        <v>0.04</v>
      </c>
      <c r="N7" s="4">
        <v>0.01</v>
      </c>
      <c r="O7" s="4">
        <v>40</v>
      </c>
      <c r="P7" s="4">
        <v>1.67</v>
      </c>
      <c r="Q7" s="4">
        <v>0.1</v>
      </c>
    </row>
    <row r="8" spans="1:17" s="5" customFormat="1" x14ac:dyDescent="0.25">
      <c r="A8" s="4"/>
      <c r="B8" s="13" t="s">
        <v>44</v>
      </c>
      <c r="C8" s="4">
        <v>40</v>
      </c>
      <c r="D8" s="4">
        <v>5.08</v>
      </c>
      <c r="E8" s="4">
        <v>1.6</v>
      </c>
      <c r="F8" s="4">
        <v>0.28000000000000003</v>
      </c>
      <c r="G8" s="4">
        <v>62.84</v>
      </c>
      <c r="H8" s="11">
        <v>5</v>
      </c>
      <c r="I8" s="4">
        <v>22</v>
      </c>
      <c r="J8" s="4">
        <v>1</v>
      </c>
      <c r="K8" s="4">
        <v>4.8</v>
      </c>
      <c r="L8" s="4">
        <v>76.8</v>
      </c>
      <c r="M8" s="4">
        <v>0.03</v>
      </c>
      <c r="N8" s="4">
        <v>0.18</v>
      </c>
      <c r="O8" s="4">
        <v>135</v>
      </c>
      <c r="P8" s="4">
        <v>0</v>
      </c>
      <c r="Q8" s="4">
        <v>0.24</v>
      </c>
    </row>
    <row r="9" spans="1:17" s="5" customFormat="1" x14ac:dyDescent="0.25">
      <c r="A9" s="4"/>
      <c r="B9" s="13" t="s">
        <v>21</v>
      </c>
      <c r="C9" s="4">
        <v>200</v>
      </c>
      <c r="D9" s="4">
        <v>3.78</v>
      </c>
      <c r="E9" s="4">
        <v>6.5</v>
      </c>
      <c r="F9" s="4">
        <v>26</v>
      </c>
      <c r="G9" s="4">
        <v>125.11</v>
      </c>
      <c r="H9" s="11">
        <v>101</v>
      </c>
      <c r="I9" s="4">
        <v>33.33</v>
      </c>
      <c r="J9" s="4">
        <v>0.9</v>
      </c>
      <c r="K9" s="4">
        <v>15.56</v>
      </c>
      <c r="L9" s="4">
        <v>71.11</v>
      </c>
      <c r="M9" s="4">
        <v>0.02</v>
      </c>
      <c r="N9" s="4">
        <v>0.02</v>
      </c>
      <c r="O9" s="4">
        <v>0</v>
      </c>
      <c r="P9" s="4">
        <v>1.33</v>
      </c>
      <c r="Q9" s="4">
        <v>0</v>
      </c>
    </row>
    <row r="10" spans="1:17" s="5" customFormat="1" x14ac:dyDescent="0.25">
      <c r="A10" s="4"/>
      <c r="B10" s="13" t="s">
        <v>22</v>
      </c>
      <c r="C10" s="4">
        <v>50</v>
      </c>
      <c r="D10" s="4">
        <v>3.95</v>
      </c>
      <c r="E10" s="4">
        <v>0.5</v>
      </c>
      <c r="F10" s="4">
        <v>18.05</v>
      </c>
      <c r="G10" s="4">
        <v>116.9</v>
      </c>
      <c r="H10" s="11"/>
      <c r="I10" s="4">
        <v>11.5</v>
      </c>
      <c r="J10" s="4">
        <v>0.55000000000000004</v>
      </c>
      <c r="K10" s="4">
        <v>16.5</v>
      </c>
      <c r="L10" s="4">
        <v>43.5</v>
      </c>
      <c r="M10" s="4">
        <v>0.05</v>
      </c>
      <c r="N10" s="4">
        <v>0.04</v>
      </c>
      <c r="O10" s="4">
        <v>0</v>
      </c>
      <c r="P10" s="4">
        <v>0</v>
      </c>
      <c r="Q10" s="4">
        <v>0.65</v>
      </c>
    </row>
    <row r="11" spans="1:17" s="5" customFormat="1" x14ac:dyDescent="0.25">
      <c r="A11" s="8"/>
      <c r="B11" s="9" t="s">
        <v>23</v>
      </c>
      <c r="C11" s="8">
        <f>C10+C9+C8+C6+C7</f>
        <v>555</v>
      </c>
      <c r="D11" s="8">
        <f t="shared" ref="D11:Q11" si="1">D10+D9+D8+D6+D7</f>
        <v>19.25</v>
      </c>
      <c r="E11" s="8">
        <f t="shared" si="1"/>
        <v>19.75</v>
      </c>
      <c r="F11" s="8">
        <f t="shared" si="1"/>
        <v>83.75</v>
      </c>
      <c r="G11" s="8">
        <f t="shared" si="1"/>
        <v>587.5</v>
      </c>
      <c r="H11" s="8"/>
      <c r="I11" s="8">
        <f t="shared" si="1"/>
        <v>275</v>
      </c>
      <c r="J11" s="8">
        <f t="shared" si="1"/>
        <v>3.0000000000000004</v>
      </c>
      <c r="K11" s="8">
        <f t="shared" si="1"/>
        <v>62.5</v>
      </c>
      <c r="L11" s="8">
        <f t="shared" si="1"/>
        <v>275</v>
      </c>
      <c r="M11" s="8">
        <f t="shared" si="1"/>
        <v>0.3</v>
      </c>
      <c r="N11" s="8">
        <f t="shared" si="1"/>
        <v>0.35</v>
      </c>
      <c r="O11" s="8">
        <f t="shared" si="1"/>
        <v>175</v>
      </c>
      <c r="P11" s="8">
        <f t="shared" si="1"/>
        <v>15</v>
      </c>
      <c r="Q11" s="8">
        <f t="shared" si="1"/>
        <v>2.29</v>
      </c>
    </row>
    <row r="12" spans="1:17" s="5" customFormat="1" x14ac:dyDescent="0.25">
      <c r="A12" s="8"/>
      <c r="B12" s="9"/>
      <c r="C12" s="18">
        <v>0.25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/>
    </row>
    <row r="13" spans="1:17" s="5" customFormat="1" ht="12" customHeight="1" x14ac:dyDescent="0.25">
      <c r="A13" s="4" t="s">
        <v>24</v>
      </c>
      <c r="B13" s="13"/>
      <c r="C13" s="4"/>
      <c r="D13" s="4"/>
      <c r="E13" s="4"/>
      <c r="F13" s="4"/>
      <c r="G13" s="4"/>
      <c r="H13" s="11"/>
      <c r="I13" s="4"/>
      <c r="J13" s="4"/>
      <c r="K13" s="4"/>
      <c r="L13" s="4"/>
      <c r="M13" s="4"/>
      <c r="N13" s="4"/>
      <c r="O13" s="4"/>
      <c r="P13" s="4"/>
      <c r="Q13" s="4"/>
    </row>
    <row r="14" spans="1:17" s="5" customFormat="1" x14ac:dyDescent="0.25">
      <c r="A14" s="4"/>
      <c r="B14" s="13" t="s">
        <v>25</v>
      </c>
      <c r="C14" s="4">
        <v>60</v>
      </c>
      <c r="D14" s="4">
        <v>0.6</v>
      </c>
      <c r="E14" s="4">
        <v>0.06</v>
      </c>
      <c r="F14" s="4">
        <v>0.9</v>
      </c>
      <c r="G14" s="4">
        <v>6</v>
      </c>
      <c r="H14" s="11">
        <v>143</v>
      </c>
      <c r="I14" s="4">
        <v>12</v>
      </c>
      <c r="J14" s="4">
        <v>0</v>
      </c>
      <c r="K14" s="4">
        <v>7.7</v>
      </c>
      <c r="L14" s="4">
        <v>16.2</v>
      </c>
      <c r="M14" s="4">
        <v>7.0000000000000007E-2</v>
      </c>
      <c r="N14" s="4">
        <v>7.0000000000000007E-2</v>
      </c>
      <c r="O14" s="4">
        <v>0</v>
      </c>
      <c r="P14" s="4">
        <v>1.8</v>
      </c>
      <c r="Q14" s="4">
        <v>0.5</v>
      </c>
    </row>
    <row r="15" spans="1:17" s="5" customFormat="1" x14ac:dyDescent="0.25">
      <c r="A15" s="4"/>
      <c r="B15" s="13" t="s">
        <v>64</v>
      </c>
      <c r="C15" s="4">
        <v>210</v>
      </c>
      <c r="D15" s="4">
        <v>6.27</v>
      </c>
      <c r="E15" s="4">
        <v>6.5</v>
      </c>
      <c r="F15" s="4">
        <v>20.75</v>
      </c>
      <c r="G15" s="4">
        <v>140.84</v>
      </c>
      <c r="H15" s="11">
        <v>180</v>
      </c>
      <c r="I15" s="4">
        <v>162.5</v>
      </c>
      <c r="J15" s="4">
        <v>0.85</v>
      </c>
      <c r="K15" s="4">
        <v>12.5</v>
      </c>
      <c r="L15" s="4">
        <v>187.3</v>
      </c>
      <c r="M15" s="4">
        <v>0.13</v>
      </c>
      <c r="N15" s="4">
        <v>0.14000000000000001</v>
      </c>
      <c r="O15" s="4">
        <v>200</v>
      </c>
      <c r="P15" s="4">
        <v>1.75</v>
      </c>
      <c r="Q15" s="4">
        <v>1.1499999999999999</v>
      </c>
    </row>
    <row r="16" spans="1:17" s="5" customFormat="1" x14ac:dyDescent="0.25">
      <c r="A16" s="4"/>
      <c r="B16" s="13" t="s">
        <v>65</v>
      </c>
      <c r="C16" s="4">
        <v>200</v>
      </c>
      <c r="D16" s="4">
        <v>16.3</v>
      </c>
      <c r="E16" s="4">
        <v>20.38</v>
      </c>
      <c r="F16" s="4">
        <v>51.38</v>
      </c>
      <c r="G16" s="4">
        <v>437</v>
      </c>
      <c r="H16" s="11">
        <v>15</v>
      </c>
      <c r="I16" s="4">
        <v>175.6</v>
      </c>
      <c r="J16" s="4">
        <v>0.9</v>
      </c>
      <c r="K16" s="4">
        <v>36.200000000000003</v>
      </c>
      <c r="L16" s="4">
        <v>108.9</v>
      </c>
      <c r="M16" s="4">
        <v>0.09</v>
      </c>
      <c r="N16" s="4">
        <v>0.1</v>
      </c>
      <c r="O16" s="4">
        <v>45</v>
      </c>
      <c r="P16" s="4">
        <v>0.26</v>
      </c>
      <c r="Q16" s="4">
        <v>1.3</v>
      </c>
    </row>
    <row r="17" spans="1:17" s="5" customFormat="1" x14ac:dyDescent="0.25">
      <c r="A17" s="4"/>
      <c r="B17" s="13" t="s">
        <v>41</v>
      </c>
      <c r="C17" s="4">
        <v>200</v>
      </c>
      <c r="D17" s="4">
        <v>0.52</v>
      </c>
      <c r="E17" s="4">
        <v>0.18</v>
      </c>
      <c r="F17" s="4">
        <v>24.84</v>
      </c>
      <c r="G17" s="4">
        <v>122.9</v>
      </c>
      <c r="H17" s="11">
        <v>113</v>
      </c>
      <c r="I17" s="4">
        <v>23.4</v>
      </c>
      <c r="J17" s="4">
        <v>1.3</v>
      </c>
      <c r="K17" s="4">
        <v>17</v>
      </c>
      <c r="L17" s="4">
        <v>23.4</v>
      </c>
      <c r="M17" s="4">
        <v>7.0000000000000007E-2</v>
      </c>
      <c r="N17" s="4">
        <v>0.09</v>
      </c>
      <c r="O17" s="4">
        <v>0</v>
      </c>
      <c r="P17" s="4">
        <v>17.190000000000001</v>
      </c>
      <c r="Q17" s="4">
        <v>0.2</v>
      </c>
    </row>
    <row r="18" spans="1:17" s="5" customFormat="1" x14ac:dyDescent="0.25">
      <c r="A18" s="4"/>
      <c r="B18" s="13" t="s">
        <v>22</v>
      </c>
      <c r="C18" s="4">
        <v>20</v>
      </c>
      <c r="D18" s="4">
        <v>1.58</v>
      </c>
      <c r="E18" s="4">
        <v>0.2</v>
      </c>
      <c r="F18" s="4">
        <v>9.66</v>
      </c>
      <c r="G18" s="4">
        <v>46.76</v>
      </c>
      <c r="H18" s="11"/>
      <c r="I18" s="4">
        <v>4.5999999999999996</v>
      </c>
      <c r="J18" s="4">
        <v>0.22</v>
      </c>
      <c r="K18" s="4">
        <v>6.6</v>
      </c>
      <c r="L18" s="4">
        <v>17.399999999999999</v>
      </c>
      <c r="M18" s="4">
        <v>0.02</v>
      </c>
      <c r="N18" s="4">
        <v>0.06</v>
      </c>
      <c r="O18" s="4">
        <v>0</v>
      </c>
      <c r="P18" s="4">
        <v>0</v>
      </c>
      <c r="Q18" s="4">
        <v>0.26</v>
      </c>
    </row>
    <row r="19" spans="1:17" s="5" customFormat="1" x14ac:dyDescent="0.25">
      <c r="A19" s="4"/>
      <c r="B19" s="13" t="s">
        <v>26</v>
      </c>
      <c r="C19" s="4">
        <v>30</v>
      </c>
      <c r="D19" s="4">
        <v>1.68</v>
      </c>
      <c r="E19" s="4">
        <v>0.33</v>
      </c>
      <c r="F19" s="4">
        <v>9.7200000000000006</v>
      </c>
      <c r="G19" s="4">
        <v>69</v>
      </c>
      <c r="H19" s="11"/>
      <c r="I19" s="4">
        <v>6.9</v>
      </c>
      <c r="J19" s="4">
        <v>0.93</v>
      </c>
      <c r="K19" s="4">
        <v>7.5</v>
      </c>
      <c r="L19" s="4">
        <v>31.8</v>
      </c>
      <c r="M19" s="4">
        <v>0.04</v>
      </c>
      <c r="N19" s="4">
        <v>0.03</v>
      </c>
      <c r="O19" s="4">
        <v>0</v>
      </c>
      <c r="P19" s="4">
        <v>0</v>
      </c>
      <c r="Q19" s="4">
        <v>0.27</v>
      </c>
    </row>
    <row r="20" spans="1:17" s="5" customFormat="1" x14ac:dyDescent="0.25">
      <c r="A20" s="8"/>
      <c r="B20" s="9" t="s">
        <v>27</v>
      </c>
      <c r="C20" s="8">
        <f>C19+C18+C17+C16+C15+C14</f>
        <v>720</v>
      </c>
      <c r="D20" s="8">
        <f t="shared" ref="D20:Q20" si="2">D19+D18+D17+D16+D15+D14</f>
        <v>26.950000000000003</v>
      </c>
      <c r="E20" s="8">
        <f t="shared" si="2"/>
        <v>27.65</v>
      </c>
      <c r="F20" s="8">
        <f t="shared" si="2"/>
        <v>117.25</v>
      </c>
      <c r="G20" s="8">
        <f t="shared" si="2"/>
        <v>822.5</v>
      </c>
      <c r="H20" s="10"/>
      <c r="I20" s="8">
        <f t="shared" si="2"/>
        <v>385</v>
      </c>
      <c r="J20" s="8">
        <f t="shared" si="2"/>
        <v>4.2</v>
      </c>
      <c r="K20" s="8">
        <f t="shared" si="2"/>
        <v>87.500000000000014</v>
      </c>
      <c r="L20" s="8">
        <f t="shared" si="2"/>
        <v>385</v>
      </c>
      <c r="M20" s="8">
        <f t="shared" si="2"/>
        <v>0.42</v>
      </c>
      <c r="N20" s="8">
        <f t="shared" si="2"/>
        <v>0.49000000000000005</v>
      </c>
      <c r="O20" s="8">
        <f t="shared" si="2"/>
        <v>245</v>
      </c>
      <c r="P20" s="8">
        <f t="shared" si="2"/>
        <v>21.000000000000004</v>
      </c>
      <c r="Q20" s="8">
        <f t="shared" si="2"/>
        <v>3.68</v>
      </c>
    </row>
    <row r="21" spans="1:17" s="5" customFormat="1" x14ac:dyDescent="0.25">
      <c r="A21" s="8"/>
      <c r="B21" s="9"/>
      <c r="C21" s="18">
        <v>0.35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1:17" s="5" customFormat="1" x14ac:dyDescent="0.25">
      <c r="A22" s="4" t="s">
        <v>28</v>
      </c>
      <c r="B22" s="13"/>
      <c r="C22" s="4"/>
      <c r="D22" s="4"/>
      <c r="E22" s="4"/>
      <c r="F22" s="4"/>
      <c r="G22" s="4"/>
      <c r="H22" s="11"/>
      <c r="I22" s="4"/>
      <c r="J22" s="4"/>
      <c r="K22" s="4"/>
      <c r="L22" s="4"/>
      <c r="M22" s="4"/>
      <c r="N22" s="4"/>
      <c r="O22" s="4"/>
      <c r="P22" s="4"/>
      <c r="Q22" s="4"/>
    </row>
    <row r="23" spans="1:17" s="5" customFormat="1" x14ac:dyDescent="0.25">
      <c r="A23" s="4"/>
      <c r="B23" s="13" t="s">
        <v>29</v>
      </c>
      <c r="C23" s="4">
        <v>200</v>
      </c>
      <c r="D23" s="4">
        <v>0.9</v>
      </c>
      <c r="E23" s="4">
        <v>0</v>
      </c>
      <c r="F23" s="4">
        <v>5</v>
      </c>
      <c r="G23" s="4">
        <v>75</v>
      </c>
      <c r="H23" s="11">
        <v>115</v>
      </c>
      <c r="I23" s="4">
        <v>35.4</v>
      </c>
      <c r="J23" s="4">
        <v>0.5</v>
      </c>
      <c r="K23" s="4">
        <v>7.9</v>
      </c>
      <c r="L23" s="4">
        <v>12.6</v>
      </c>
      <c r="M23" s="4">
        <v>0.02</v>
      </c>
      <c r="N23" s="4">
        <v>0.06</v>
      </c>
      <c r="O23" s="4">
        <v>30</v>
      </c>
      <c r="P23" s="4">
        <v>2</v>
      </c>
      <c r="Q23" s="4">
        <v>0.2</v>
      </c>
    </row>
    <row r="24" spans="1:17" s="5" customFormat="1" x14ac:dyDescent="0.25">
      <c r="A24" s="4"/>
      <c r="B24" s="13" t="s">
        <v>30</v>
      </c>
      <c r="C24" s="4">
        <v>125</v>
      </c>
      <c r="D24" s="4">
        <v>0.4</v>
      </c>
      <c r="E24" s="4">
        <v>0.4</v>
      </c>
      <c r="F24" s="4">
        <v>3.8</v>
      </c>
      <c r="G24" s="4">
        <v>47</v>
      </c>
      <c r="H24" s="11"/>
      <c r="I24" s="4">
        <v>36</v>
      </c>
      <c r="J24" s="4">
        <v>0.6</v>
      </c>
      <c r="K24" s="4">
        <v>7</v>
      </c>
      <c r="L24" s="4">
        <v>45.3</v>
      </c>
      <c r="M24" s="4">
        <v>0.03</v>
      </c>
      <c r="N24" s="4">
        <v>0.02</v>
      </c>
      <c r="O24" s="4">
        <v>35</v>
      </c>
      <c r="P24" s="4">
        <v>4</v>
      </c>
      <c r="Q24" s="4">
        <v>0.16</v>
      </c>
    </row>
    <row r="25" spans="1:17" s="5" customFormat="1" x14ac:dyDescent="0.25">
      <c r="A25" s="4"/>
      <c r="B25" s="13" t="s">
        <v>53</v>
      </c>
      <c r="C25" s="4">
        <v>50</v>
      </c>
      <c r="D25" s="4">
        <v>6.4</v>
      </c>
      <c r="E25" s="4">
        <v>7.5</v>
      </c>
      <c r="F25" s="4">
        <v>24.7</v>
      </c>
      <c r="G25" s="4">
        <v>113</v>
      </c>
      <c r="H25" s="11"/>
      <c r="I25" s="4">
        <v>38.6</v>
      </c>
      <c r="J25" s="4">
        <v>0.1</v>
      </c>
      <c r="K25" s="4">
        <v>10.1</v>
      </c>
      <c r="L25" s="4">
        <v>52.1</v>
      </c>
      <c r="M25" s="4">
        <v>7.0000000000000007E-2</v>
      </c>
      <c r="N25" s="4">
        <v>0.06</v>
      </c>
      <c r="O25" s="4">
        <v>5</v>
      </c>
      <c r="P25" s="4">
        <v>0</v>
      </c>
      <c r="Q25" s="4">
        <v>0.6</v>
      </c>
    </row>
    <row r="26" spans="1:17" s="17" customFormat="1" x14ac:dyDescent="0.25">
      <c r="A26" s="8"/>
      <c r="B26" s="9" t="s">
        <v>31</v>
      </c>
      <c r="C26" s="8">
        <f>C24+C25+C23</f>
        <v>375</v>
      </c>
      <c r="D26" s="8">
        <f t="shared" ref="D26:Q26" si="3">D24+D25+D23</f>
        <v>7.7000000000000011</v>
      </c>
      <c r="E26" s="8">
        <f t="shared" si="3"/>
        <v>7.9</v>
      </c>
      <c r="F26" s="8">
        <f t="shared" si="3"/>
        <v>33.5</v>
      </c>
      <c r="G26" s="8">
        <f t="shared" si="3"/>
        <v>235</v>
      </c>
      <c r="H26" s="10"/>
      <c r="I26" s="8">
        <f t="shared" si="3"/>
        <v>110</v>
      </c>
      <c r="J26" s="8">
        <f t="shared" si="3"/>
        <v>1.2</v>
      </c>
      <c r="K26" s="8">
        <f t="shared" si="3"/>
        <v>25</v>
      </c>
      <c r="L26" s="8">
        <f t="shared" si="3"/>
        <v>110</v>
      </c>
      <c r="M26" s="8">
        <f t="shared" si="3"/>
        <v>0.12000000000000001</v>
      </c>
      <c r="N26" s="8">
        <f t="shared" si="3"/>
        <v>0.14000000000000001</v>
      </c>
      <c r="O26" s="8">
        <f t="shared" si="3"/>
        <v>70</v>
      </c>
      <c r="P26" s="8">
        <f t="shared" si="3"/>
        <v>6</v>
      </c>
      <c r="Q26" s="8">
        <f t="shared" si="3"/>
        <v>0.96</v>
      </c>
    </row>
    <row r="27" spans="1:17" s="5" customFormat="1" x14ac:dyDescent="0.25">
      <c r="A27" s="8"/>
      <c r="B27" s="9"/>
      <c r="C27" s="18">
        <v>0.1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</row>
    <row r="28" spans="1:17" s="17" customFormat="1" x14ac:dyDescent="0.25">
      <c r="A28" s="8"/>
      <c r="B28" s="9" t="s">
        <v>47</v>
      </c>
      <c r="C28" s="8">
        <f>C26+C20+C11</f>
        <v>1650</v>
      </c>
      <c r="D28" s="8">
        <f t="shared" ref="D28:Q28" si="4">D26+D20+D11</f>
        <v>53.900000000000006</v>
      </c>
      <c r="E28" s="8">
        <f t="shared" si="4"/>
        <v>55.3</v>
      </c>
      <c r="F28" s="8">
        <f t="shared" si="4"/>
        <v>234.5</v>
      </c>
      <c r="G28" s="8">
        <f t="shared" si="4"/>
        <v>1645</v>
      </c>
      <c r="H28" s="10"/>
      <c r="I28" s="8">
        <f t="shared" si="4"/>
        <v>770</v>
      </c>
      <c r="J28" s="8">
        <f t="shared" si="4"/>
        <v>8.4</v>
      </c>
      <c r="K28" s="8">
        <f t="shared" si="4"/>
        <v>175</v>
      </c>
      <c r="L28" s="8">
        <f t="shared" si="4"/>
        <v>770</v>
      </c>
      <c r="M28" s="8">
        <f t="shared" si="4"/>
        <v>0.84000000000000008</v>
      </c>
      <c r="N28" s="8">
        <f t="shared" si="4"/>
        <v>0.98000000000000009</v>
      </c>
      <c r="O28" s="8">
        <f t="shared" si="4"/>
        <v>490</v>
      </c>
      <c r="P28" s="8">
        <f t="shared" si="4"/>
        <v>42</v>
      </c>
      <c r="Q28" s="8">
        <f t="shared" si="4"/>
        <v>6.9300000000000006</v>
      </c>
    </row>
    <row r="29" spans="1:17" s="5" customFormat="1" x14ac:dyDescent="0.25">
      <c r="A29" s="8"/>
      <c r="B29" s="9"/>
      <c r="C29" s="18">
        <v>0.7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/>
    </row>
    <row r="30" spans="1:17" s="5" customFormat="1" x14ac:dyDescent="0.25"/>
    <row r="31" spans="1:17" s="5" customFormat="1" x14ac:dyDescent="0.25"/>
    <row r="32" spans="1:17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</sheetData>
  <mergeCells count="14">
    <mergeCell ref="A1:Q1"/>
    <mergeCell ref="A3:A4"/>
    <mergeCell ref="B3:B4"/>
    <mergeCell ref="C3:C4"/>
    <mergeCell ref="D3:F3"/>
    <mergeCell ref="G3:G4"/>
    <mergeCell ref="H3:H4"/>
    <mergeCell ref="A2:N2"/>
    <mergeCell ref="C12:Q12"/>
    <mergeCell ref="C21:Q21"/>
    <mergeCell ref="C27:Q27"/>
    <mergeCell ref="C29:Q29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>
      <selection activeCell="B20" sqref="B20:B21"/>
    </sheetView>
  </sheetViews>
  <sheetFormatPr defaultRowHeight="11.25" x14ac:dyDescent="0.2"/>
  <cols>
    <col min="1" max="1" width="7.140625" style="3" customWidth="1"/>
    <col min="2" max="2" width="24.42578125" style="3" customWidth="1"/>
    <col min="3" max="3" width="6.7109375" style="3" customWidth="1"/>
    <col min="4" max="4" width="6.5703125" style="3" customWidth="1"/>
    <col min="5" max="5" width="6" style="3" customWidth="1"/>
    <col min="6" max="6" width="7.28515625" style="3" customWidth="1"/>
    <col min="7" max="7" width="7.5703125" style="3" customWidth="1"/>
    <col min="8" max="8" width="9.140625" style="3"/>
    <col min="9" max="10" width="6" style="3" customWidth="1"/>
    <col min="11" max="11" width="5.42578125" style="3" customWidth="1"/>
    <col min="12" max="12" width="6" style="3" customWidth="1"/>
    <col min="13" max="13" width="6.5703125" style="3" customWidth="1"/>
    <col min="14" max="14" width="5.85546875" style="3" customWidth="1"/>
    <col min="15" max="15" width="6.42578125" style="3" customWidth="1"/>
    <col min="16" max="17" width="6.7109375" style="3" customWidth="1"/>
    <col min="18" max="16384" width="9.140625" style="3"/>
  </cols>
  <sheetData>
    <row r="1" spans="1:17" x14ac:dyDescent="0.2">
      <c r="A1" s="22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  <c r="P2" s="1"/>
      <c r="Q2" s="1"/>
    </row>
    <row r="3" spans="1:17" x14ac:dyDescent="0.2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ht="21.75" customHeight="1" x14ac:dyDescent="0.2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x14ac:dyDescent="0.2">
      <c r="A5" s="4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4"/>
      <c r="B6" s="13" t="s">
        <v>55</v>
      </c>
      <c r="C6" s="6">
        <v>100</v>
      </c>
      <c r="D6" s="6">
        <v>6.44</v>
      </c>
      <c r="E6" s="6">
        <v>8.5</v>
      </c>
      <c r="F6" s="6">
        <v>10.199999999999999</v>
      </c>
      <c r="G6" s="6">
        <v>157.9</v>
      </c>
      <c r="H6" s="14">
        <v>6</v>
      </c>
      <c r="I6" s="6">
        <v>59.2</v>
      </c>
      <c r="J6" s="6">
        <v>1</v>
      </c>
      <c r="K6" s="6">
        <v>23.3</v>
      </c>
      <c r="L6" s="6">
        <v>89.1</v>
      </c>
      <c r="M6" s="6">
        <v>0.09</v>
      </c>
      <c r="N6" s="6">
        <v>0.11</v>
      </c>
      <c r="O6" s="6">
        <v>49</v>
      </c>
      <c r="P6" s="6">
        <v>1.2</v>
      </c>
      <c r="Q6" s="6">
        <v>0.3</v>
      </c>
    </row>
    <row r="7" spans="1:17" ht="22.5" x14ac:dyDescent="0.2">
      <c r="A7" s="4"/>
      <c r="B7" s="13" t="s">
        <v>61</v>
      </c>
      <c r="C7" s="6">
        <v>155</v>
      </c>
      <c r="D7" s="6">
        <v>6.03</v>
      </c>
      <c r="E7" s="6">
        <v>7.73</v>
      </c>
      <c r="F7" s="6">
        <v>40.5</v>
      </c>
      <c r="G7" s="6">
        <v>214.7</v>
      </c>
      <c r="H7" s="14">
        <v>52</v>
      </c>
      <c r="I7" s="6">
        <v>82.1</v>
      </c>
      <c r="J7" s="6">
        <v>0.6</v>
      </c>
      <c r="K7" s="6">
        <v>16.600000000000001</v>
      </c>
      <c r="L7" s="6">
        <v>87.5</v>
      </c>
      <c r="M7" s="6">
        <v>7.0000000000000007E-2</v>
      </c>
      <c r="N7" s="6">
        <v>0.1</v>
      </c>
      <c r="O7" s="6">
        <v>98.6</v>
      </c>
      <c r="P7" s="6">
        <v>0.27</v>
      </c>
      <c r="Q7" s="6">
        <v>0.95</v>
      </c>
    </row>
    <row r="8" spans="1:17" x14ac:dyDescent="0.2">
      <c r="A8" s="4"/>
      <c r="B8" s="13" t="s">
        <v>48</v>
      </c>
      <c r="C8" s="6">
        <v>10</v>
      </c>
      <c r="D8" s="6">
        <v>2.2999999999999998</v>
      </c>
      <c r="E8" s="6">
        <v>3</v>
      </c>
      <c r="F8" s="6">
        <v>0</v>
      </c>
      <c r="G8" s="6">
        <v>36</v>
      </c>
      <c r="H8" s="14">
        <v>4</v>
      </c>
      <c r="I8" s="6">
        <v>108</v>
      </c>
      <c r="J8" s="6">
        <v>0.49</v>
      </c>
      <c r="K8" s="6">
        <v>3.7</v>
      </c>
      <c r="L8" s="6">
        <v>50</v>
      </c>
      <c r="M8" s="6">
        <v>0.09</v>
      </c>
      <c r="N8" s="6">
        <v>0.1</v>
      </c>
      <c r="O8" s="6">
        <v>27.4</v>
      </c>
      <c r="P8" s="6">
        <v>0.7</v>
      </c>
      <c r="Q8" s="6"/>
    </row>
    <row r="9" spans="1:17" x14ac:dyDescent="0.2">
      <c r="A9" s="4"/>
      <c r="B9" s="13" t="s">
        <v>42</v>
      </c>
      <c r="C9" s="6">
        <v>205</v>
      </c>
      <c r="D9" s="6">
        <v>0.53</v>
      </c>
      <c r="E9" s="6">
        <v>0.02</v>
      </c>
      <c r="F9" s="6">
        <v>15</v>
      </c>
      <c r="G9" s="6">
        <v>62</v>
      </c>
      <c r="H9" s="14">
        <v>98</v>
      </c>
      <c r="I9" s="6">
        <v>14.2</v>
      </c>
      <c r="J9" s="6">
        <v>0.36</v>
      </c>
      <c r="K9" s="6">
        <v>2.4</v>
      </c>
      <c r="L9" s="6">
        <v>4.9000000000000004</v>
      </c>
      <c r="M9" s="6">
        <v>0</v>
      </c>
      <c r="N9" s="6">
        <v>0</v>
      </c>
      <c r="O9" s="6">
        <v>0</v>
      </c>
      <c r="P9" s="6">
        <v>12.83</v>
      </c>
      <c r="Q9" s="6">
        <v>0</v>
      </c>
    </row>
    <row r="10" spans="1:17" s="5" customFormat="1" x14ac:dyDescent="0.25">
      <c r="A10" s="4"/>
      <c r="B10" s="13" t="s">
        <v>22</v>
      </c>
      <c r="C10" s="4">
        <v>50</v>
      </c>
      <c r="D10" s="4">
        <v>3.95</v>
      </c>
      <c r="E10" s="4">
        <v>0.5</v>
      </c>
      <c r="F10" s="4">
        <v>18.05</v>
      </c>
      <c r="G10" s="4">
        <v>116.9</v>
      </c>
      <c r="H10" s="11"/>
      <c r="I10" s="4">
        <v>11.5</v>
      </c>
      <c r="J10" s="4">
        <v>0.55000000000000004</v>
      </c>
      <c r="K10" s="4">
        <v>16.5</v>
      </c>
      <c r="L10" s="4">
        <v>43.5</v>
      </c>
      <c r="M10" s="4">
        <v>0.05</v>
      </c>
      <c r="N10" s="4">
        <v>0.04</v>
      </c>
      <c r="O10" s="4">
        <v>0</v>
      </c>
      <c r="P10" s="4">
        <v>0</v>
      </c>
      <c r="Q10" s="4">
        <v>0.65</v>
      </c>
    </row>
    <row r="11" spans="1:17" x14ac:dyDescent="0.2">
      <c r="A11" s="8"/>
      <c r="B11" s="9" t="s">
        <v>23</v>
      </c>
      <c r="C11" s="15">
        <f>C10+C9+C8+C7+C6</f>
        <v>520</v>
      </c>
      <c r="D11" s="15">
        <f t="shared" ref="D11:Q11" si="0">D10+D9+D8+D7+D6</f>
        <v>19.25</v>
      </c>
      <c r="E11" s="15">
        <f t="shared" si="0"/>
        <v>19.75</v>
      </c>
      <c r="F11" s="15">
        <f t="shared" si="0"/>
        <v>83.75</v>
      </c>
      <c r="G11" s="15">
        <f t="shared" si="0"/>
        <v>587.5</v>
      </c>
      <c r="H11" s="16"/>
      <c r="I11" s="15">
        <f t="shared" si="0"/>
        <v>275</v>
      </c>
      <c r="J11" s="15">
        <f t="shared" si="0"/>
        <v>3</v>
      </c>
      <c r="K11" s="15">
        <f t="shared" si="0"/>
        <v>62.5</v>
      </c>
      <c r="L11" s="15">
        <f t="shared" si="0"/>
        <v>275</v>
      </c>
      <c r="M11" s="15">
        <f t="shared" si="0"/>
        <v>0.30000000000000004</v>
      </c>
      <c r="N11" s="15">
        <f t="shared" si="0"/>
        <v>0.35000000000000003</v>
      </c>
      <c r="O11" s="15">
        <f t="shared" si="0"/>
        <v>175</v>
      </c>
      <c r="P11" s="15">
        <f t="shared" si="0"/>
        <v>14.999999999999998</v>
      </c>
      <c r="Q11" s="15">
        <f t="shared" si="0"/>
        <v>1.9000000000000001</v>
      </c>
    </row>
    <row r="12" spans="1:17" x14ac:dyDescent="0.2">
      <c r="A12" s="8"/>
      <c r="B12" s="9"/>
      <c r="C12" s="18">
        <v>0.25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1:17" x14ac:dyDescent="0.2">
      <c r="A13" s="4" t="s">
        <v>24</v>
      </c>
      <c r="B13" s="13"/>
      <c r="C13" s="6"/>
      <c r="D13" s="6"/>
      <c r="E13" s="6"/>
      <c r="F13" s="6"/>
      <c r="G13" s="6"/>
      <c r="H13" s="14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">
      <c r="A14" s="4"/>
      <c r="B14" s="13" t="s">
        <v>85</v>
      </c>
      <c r="C14" s="6">
        <v>60</v>
      </c>
      <c r="D14" s="6">
        <v>1.33</v>
      </c>
      <c r="E14" s="6">
        <v>3.94</v>
      </c>
      <c r="F14" s="6">
        <v>5.52</v>
      </c>
      <c r="G14" s="6">
        <v>50.9</v>
      </c>
      <c r="H14" s="14">
        <v>139</v>
      </c>
      <c r="I14" s="6">
        <v>24</v>
      </c>
      <c r="J14" s="6">
        <v>0.32</v>
      </c>
      <c r="K14" s="6">
        <v>8.9</v>
      </c>
      <c r="L14" s="6">
        <v>20.3</v>
      </c>
      <c r="M14" s="6">
        <v>0.01</v>
      </c>
      <c r="N14" s="6">
        <v>0.01</v>
      </c>
      <c r="O14" s="6">
        <v>45</v>
      </c>
      <c r="P14" s="6">
        <v>3.5</v>
      </c>
      <c r="Q14" s="6">
        <v>1.2</v>
      </c>
    </row>
    <row r="15" spans="1:17" x14ac:dyDescent="0.2">
      <c r="A15" s="4"/>
      <c r="B15" s="13" t="s">
        <v>33</v>
      </c>
      <c r="C15" s="6">
        <v>200</v>
      </c>
      <c r="D15" s="6">
        <v>3.2</v>
      </c>
      <c r="E15" s="6">
        <v>3.3</v>
      </c>
      <c r="F15" s="6">
        <v>11.2</v>
      </c>
      <c r="G15" s="6">
        <v>101.3</v>
      </c>
      <c r="H15" s="14">
        <v>40</v>
      </c>
      <c r="I15" s="6">
        <v>129.6</v>
      </c>
      <c r="J15" s="6">
        <v>0.6</v>
      </c>
      <c r="K15" s="6">
        <v>15.5</v>
      </c>
      <c r="L15" s="6">
        <v>105.6</v>
      </c>
      <c r="M15" s="6">
        <v>0.03</v>
      </c>
      <c r="N15" s="6">
        <v>7.0000000000000007E-2</v>
      </c>
      <c r="O15" s="6">
        <v>54</v>
      </c>
      <c r="P15" s="6">
        <v>4.5999999999999996</v>
      </c>
      <c r="Q15" s="6">
        <v>1.4</v>
      </c>
    </row>
    <row r="16" spans="1:17" ht="22.5" x14ac:dyDescent="0.2">
      <c r="A16" s="4"/>
      <c r="B16" s="13" t="s">
        <v>69</v>
      </c>
      <c r="C16" s="6">
        <v>120</v>
      </c>
      <c r="D16" s="6">
        <v>15.5</v>
      </c>
      <c r="E16" s="6">
        <v>10.67</v>
      </c>
      <c r="F16" s="6">
        <v>31.55</v>
      </c>
      <c r="G16" s="6">
        <v>242</v>
      </c>
      <c r="H16" s="14">
        <v>210</v>
      </c>
      <c r="I16" s="6">
        <v>146</v>
      </c>
      <c r="J16" s="6">
        <v>1.03</v>
      </c>
      <c r="K16" s="6">
        <v>14.1</v>
      </c>
      <c r="L16" s="6">
        <v>121</v>
      </c>
      <c r="M16" s="6">
        <v>0.21</v>
      </c>
      <c r="N16" s="6">
        <v>0.24</v>
      </c>
      <c r="O16" s="6">
        <v>96</v>
      </c>
      <c r="P16" s="6">
        <v>0.6</v>
      </c>
      <c r="Q16" s="6">
        <v>1.1000000000000001</v>
      </c>
    </row>
    <row r="17" spans="1:17" x14ac:dyDescent="0.2">
      <c r="A17" s="4"/>
      <c r="B17" s="13" t="s">
        <v>45</v>
      </c>
      <c r="C17" s="6">
        <v>150</v>
      </c>
      <c r="D17" s="6">
        <v>2.96</v>
      </c>
      <c r="E17" s="6">
        <v>9.16</v>
      </c>
      <c r="F17" s="6">
        <v>31</v>
      </c>
      <c r="G17" s="6">
        <v>197.74</v>
      </c>
      <c r="H17" s="14">
        <v>53</v>
      </c>
      <c r="I17" s="6">
        <v>41.6</v>
      </c>
      <c r="J17" s="6">
        <v>0.8</v>
      </c>
      <c r="K17" s="6">
        <v>17.399999999999999</v>
      </c>
      <c r="L17" s="6">
        <v>67</v>
      </c>
      <c r="M17" s="6">
        <v>0.1</v>
      </c>
      <c r="N17" s="6">
        <v>0.1</v>
      </c>
      <c r="O17" s="6">
        <v>50</v>
      </c>
      <c r="P17" s="6">
        <v>1.7</v>
      </c>
      <c r="Q17" s="6">
        <v>0.15</v>
      </c>
    </row>
    <row r="18" spans="1:17" x14ac:dyDescent="0.2">
      <c r="A18" s="4"/>
      <c r="B18" s="13" t="s">
        <v>29</v>
      </c>
      <c r="C18" s="6">
        <v>200</v>
      </c>
      <c r="D18" s="6">
        <v>0.7</v>
      </c>
      <c r="E18" s="6">
        <v>0.05</v>
      </c>
      <c r="F18" s="6">
        <v>27.6</v>
      </c>
      <c r="G18" s="6">
        <v>114.8</v>
      </c>
      <c r="H18" s="14">
        <v>115</v>
      </c>
      <c r="I18" s="6">
        <v>32.299999999999997</v>
      </c>
      <c r="J18" s="6">
        <v>0.3</v>
      </c>
      <c r="K18" s="6">
        <v>17.5</v>
      </c>
      <c r="L18" s="6">
        <v>21.9</v>
      </c>
      <c r="M18" s="6">
        <v>0.01</v>
      </c>
      <c r="N18" s="6">
        <v>0.03</v>
      </c>
      <c r="O18" s="6">
        <v>0</v>
      </c>
      <c r="P18" s="6">
        <v>10.6</v>
      </c>
      <c r="Q18" s="6">
        <v>1</v>
      </c>
    </row>
    <row r="19" spans="1:17" s="5" customFormat="1" x14ac:dyDescent="0.25">
      <c r="A19" s="4"/>
      <c r="B19" s="13" t="s">
        <v>22</v>
      </c>
      <c r="C19" s="4">
        <v>20</v>
      </c>
      <c r="D19" s="4">
        <v>1.58</v>
      </c>
      <c r="E19" s="4">
        <v>0.2</v>
      </c>
      <c r="F19" s="4">
        <v>9.66</v>
      </c>
      <c r="G19" s="4">
        <v>46.76</v>
      </c>
      <c r="H19" s="11"/>
      <c r="I19" s="4">
        <v>4.5999999999999996</v>
      </c>
      <c r="J19" s="4">
        <v>0.22</v>
      </c>
      <c r="K19" s="4">
        <v>6.6</v>
      </c>
      <c r="L19" s="4">
        <v>17.399999999999999</v>
      </c>
      <c r="M19" s="4">
        <v>0.02</v>
      </c>
      <c r="N19" s="4">
        <v>0.01</v>
      </c>
      <c r="O19" s="4">
        <v>0</v>
      </c>
      <c r="P19" s="4">
        <v>0</v>
      </c>
      <c r="Q19" s="4">
        <v>0.26</v>
      </c>
    </row>
    <row r="20" spans="1:17" s="5" customFormat="1" x14ac:dyDescent="0.25">
      <c r="A20" s="4"/>
      <c r="B20" s="13" t="s">
        <v>26</v>
      </c>
      <c r="C20" s="4">
        <v>30</v>
      </c>
      <c r="D20" s="4">
        <v>1.68</v>
      </c>
      <c r="E20" s="4">
        <v>0.33</v>
      </c>
      <c r="F20" s="4">
        <v>0.72</v>
      </c>
      <c r="G20" s="4">
        <v>69</v>
      </c>
      <c r="H20" s="11"/>
      <c r="I20" s="4">
        <v>6.9</v>
      </c>
      <c r="J20" s="4">
        <v>0.93</v>
      </c>
      <c r="K20" s="4">
        <v>7.5</v>
      </c>
      <c r="L20" s="4">
        <v>31.8</v>
      </c>
      <c r="M20" s="4">
        <v>0.04</v>
      </c>
      <c r="N20" s="4">
        <v>0.03</v>
      </c>
      <c r="O20" s="4">
        <v>0</v>
      </c>
      <c r="P20" s="4">
        <v>0</v>
      </c>
      <c r="Q20" s="4">
        <v>0.27</v>
      </c>
    </row>
    <row r="21" spans="1:17" x14ac:dyDescent="0.2">
      <c r="A21" s="8"/>
      <c r="B21" s="9" t="s">
        <v>34</v>
      </c>
      <c r="C21" s="15">
        <f>C20+C19+C18+C15+C14+C16+C17</f>
        <v>780</v>
      </c>
      <c r="D21" s="15">
        <f t="shared" ref="D21:Q21" si="1">D20+D19+D18+D15+D14+D16+D17</f>
        <v>26.950000000000003</v>
      </c>
      <c r="E21" s="15">
        <f t="shared" si="1"/>
        <v>27.650000000000002</v>
      </c>
      <c r="F21" s="15">
        <f t="shared" si="1"/>
        <v>117.25</v>
      </c>
      <c r="G21" s="15">
        <f t="shared" si="1"/>
        <v>822.5</v>
      </c>
      <c r="H21" s="16"/>
      <c r="I21" s="15">
        <f t="shared" si="1"/>
        <v>385</v>
      </c>
      <c r="J21" s="15">
        <f t="shared" si="1"/>
        <v>4.2</v>
      </c>
      <c r="K21" s="15">
        <f t="shared" si="1"/>
        <v>87.5</v>
      </c>
      <c r="L21" s="15">
        <f t="shared" si="1"/>
        <v>385</v>
      </c>
      <c r="M21" s="15">
        <f t="shared" si="1"/>
        <v>0.41999999999999993</v>
      </c>
      <c r="N21" s="15">
        <f t="shared" si="1"/>
        <v>0.49</v>
      </c>
      <c r="O21" s="15">
        <f t="shared" si="1"/>
        <v>245</v>
      </c>
      <c r="P21" s="15">
        <f t="shared" si="1"/>
        <v>21</v>
      </c>
      <c r="Q21" s="15">
        <f t="shared" si="1"/>
        <v>5.3800000000000008</v>
      </c>
    </row>
    <row r="22" spans="1:17" x14ac:dyDescent="0.2">
      <c r="A22" s="8"/>
      <c r="B22" s="9"/>
      <c r="C22" s="18">
        <v>0.35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1:17" x14ac:dyDescent="0.2">
      <c r="A23" s="4" t="s">
        <v>28</v>
      </c>
      <c r="B23" s="13"/>
      <c r="C23" s="6"/>
      <c r="D23" s="6"/>
      <c r="E23" s="6"/>
      <c r="F23" s="6"/>
      <c r="G23" s="6"/>
      <c r="H23" s="14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">
      <c r="A24" s="4"/>
      <c r="B24" s="13" t="s">
        <v>35</v>
      </c>
      <c r="C24" s="6">
        <v>180</v>
      </c>
      <c r="D24" s="6">
        <v>5.5</v>
      </c>
      <c r="E24" s="6">
        <v>5.2</v>
      </c>
      <c r="F24" s="6">
        <v>7.1</v>
      </c>
      <c r="G24" s="6">
        <v>102</v>
      </c>
      <c r="H24" s="14"/>
      <c r="I24" s="6">
        <v>73</v>
      </c>
      <c r="J24" s="6">
        <v>0.2</v>
      </c>
      <c r="K24" s="6">
        <v>13.5</v>
      </c>
      <c r="L24" s="6">
        <v>72</v>
      </c>
      <c r="M24" s="6">
        <v>0.08</v>
      </c>
      <c r="N24" s="6">
        <v>0.08</v>
      </c>
      <c r="O24" s="6">
        <v>32</v>
      </c>
      <c r="P24" s="6">
        <v>1.4</v>
      </c>
      <c r="Q24" s="6">
        <v>0</v>
      </c>
    </row>
    <row r="25" spans="1:17" s="5" customFormat="1" x14ac:dyDescent="0.25">
      <c r="A25" s="4"/>
      <c r="B25" s="13" t="s">
        <v>30</v>
      </c>
      <c r="C25" s="4">
        <v>125</v>
      </c>
      <c r="D25" s="4">
        <v>0.4</v>
      </c>
      <c r="E25" s="4">
        <v>0.4</v>
      </c>
      <c r="F25" s="4">
        <v>3.8</v>
      </c>
      <c r="G25" s="4">
        <v>47</v>
      </c>
      <c r="H25" s="11"/>
      <c r="I25" s="4">
        <v>36</v>
      </c>
      <c r="J25" s="4">
        <v>0.6</v>
      </c>
      <c r="K25" s="4">
        <v>7</v>
      </c>
      <c r="L25" s="4">
        <v>21</v>
      </c>
      <c r="M25" s="4">
        <v>0.03</v>
      </c>
      <c r="N25" s="4">
        <v>0.02</v>
      </c>
      <c r="O25" s="4">
        <v>35</v>
      </c>
      <c r="P25" s="4">
        <v>4</v>
      </c>
      <c r="Q25" s="4">
        <v>0.16</v>
      </c>
    </row>
    <row r="26" spans="1:17" s="5" customFormat="1" x14ac:dyDescent="0.25">
      <c r="A26" s="4"/>
      <c r="B26" s="13" t="s">
        <v>56</v>
      </c>
      <c r="C26" s="4">
        <v>55</v>
      </c>
      <c r="D26" s="4">
        <v>1.8</v>
      </c>
      <c r="E26" s="4">
        <v>2.2999999999999998</v>
      </c>
      <c r="F26" s="4">
        <v>22.6</v>
      </c>
      <c r="G26" s="4">
        <v>86</v>
      </c>
      <c r="H26" s="11"/>
      <c r="I26" s="4">
        <v>1</v>
      </c>
      <c r="J26" s="4">
        <v>0.4</v>
      </c>
      <c r="K26" s="4">
        <v>4.5</v>
      </c>
      <c r="L26" s="4">
        <v>17</v>
      </c>
      <c r="M26" s="4">
        <v>0.01</v>
      </c>
      <c r="N26" s="4">
        <v>0.04</v>
      </c>
      <c r="O26" s="4">
        <v>3</v>
      </c>
      <c r="P26" s="4">
        <v>0.6</v>
      </c>
      <c r="Q26" s="4">
        <v>0.26</v>
      </c>
    </row>
    <row r="27" spans="1:17" s="7" customFormat="1" x14ac:dyDescent="0.2">
      <c r="A27" s="8"/>
      <c r="B27" s="9" t="s">
        <v>31</v>
      </c>
      <c r="C27" s="15">
        <f>C26+C25+C24</f>
        <v>360</v>
      </c>
      <c r="D27" s="15">
        <f t="shared" ref="D27:Q27" si="2">D26+D25+D24</f>
        <v>7.7</v>
      </c>
      <c r="E27" s="15">
        <f t="shared" si="2"/>
        <v>7.9</v>
      </c>
      <c r="F27" s="15">
        <f t="shared" si="2"/>
        <v>33.5</v>
      </c>
      <c r="G27" s="15">
        <f t="shared" si="2"/>
        <v>235</v>
      </c>
      <c r="H27" s="16"/>
      <c r="I27" s="15">
        <f t="shared" si="2"/>
        <v>110</v>
      </c>
      <c r="J27" s="15">
        <f t="shared" si="2"/>
        <v>1.2</v>
      </c>
      <c r="K27" s="15">
        <f t="shared" si="2"/>
        <v>25</v>
      </c>
      <c r="L27" s="15">
        <f t="shared" si="2"/>
        <v>110</v>
      </c>
      <c r="M27" s="15">
        <f t="shared" si="2"/>
        <v>0.12</v>
      </c>
      <c r="N27" s="15">
        <f t="shared" si="2"/>
        <v>0.14000000000000001</v>
      </c>
      <c r="O27" s="15">
        <f t="shared" si="2"/>
        <v>70</v>
      </c>
      <c r="P27" s="15">
        <f t="shared" si="2"/>
        <v>6</v>
      </c>
      <c r="Q27" s="15">
        <f t="shared" si="2"/>
        <v>0.42000000000000004</v>
      </c>
    </row>
    <row r="28" spans="1:17" x14ac:dyDescent="0.2">
      <c r="A28" s="8"/>
      <c r="B28" s="9"/>
      <c r="C28" s="18">
        <v>0.1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1:17" s="7" customFormat="1" x14ac:dyDescent="0.2">
      <c r="A29" s="8"/>
      <c r="B29" s="9" t="s">
        <v>47</v>
      </c>
      <c r="C29" s="15">
        <f>C27+C11+C21</f>
        <v>1660</v>
      </c>
      <c r="D29" s="15">
        <f t="shared" ref="D29:Q29" si="3">D27+D11+D21</f>
        <v>53.900000000000006</v>
      </c>
      <c r="E29" s="15">
        <f t="shared" si="3"/>
        <v>55.3</v>
      </c>
      <c r="F29" s="15">
        <f t="shared" si="3"/>
        <v>234.5</v>
      </c>
      <c r="G29" s="15">
        <f t="shared" si="3"/>
        <v>1645</v>
      </c>
      <c r="H29" s="16"/>
      <c r="I29" s="15">
        <f t="shared" si="3"/>
        <v>770</v>
      </c>
      <c r="J29" s="15">
        <f t="shared" si="3"/>
        <v>8.4</v>
      </c>
      <c r="K29" s="15">
        <f t="shared" si="3"/>
        <v>175</v>
      </c>
      <c r="L29" s="15">
        <f t="shared" si="3"/>
        <v>770</v>
      </c>
      <c r="M29" s="15">
        <f t="shared" si="3"/>
        <v>0.84</v>
      </c>
      <c r="N29" s="15">
        <f t="shared" si="3"/>
        <v>0.98</v>
      </c>
      <c r="O29" s="15">
        <f t="shared" si="3"/>
        <v>490</v>
      </c>
      <c r="P29" s="15">
        <f t="shared" si="3"/>
        <v>42</v>
      </c>
      <c r="Q29" s="15">
        <f t="shared" si="3"/>
        <v>7.7000000000000011</v>
      </c>
    </row>
    <row r="30" spans="1:17" x14ac:dyDescent="0.2">
      <c r="A30" s="8"/>
      <c r="B30" s="9"/>
      <c r="C30" s="18">
        <v>0.7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</sheetData>
  <mergeCells count="14">
    <mergeCell ref="C12:Q12"/>
    <mergeCell ref="C22:Q22"/>
    <mergeCell ref="C28:Q28"/>
    <mergeCell ref="C30:Q30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workbookViewId="0">
      <selection sqref="A1:XFD1"/>
    </sheetView>
  </sheetViews>
  <sheetFormatPr defaultRowHeight="11.25" x14ac:dyDescent="0.2"/>
  <cols>
    <col min="1" max="1" width="7" style="3" customWidth="1"/>
    <col min="2" max="2" width="19.5703125" style="3" customWidth="1"/>
    <col min="3" max="3" width="7.140625" style="3" customWidth="1"/>
    <col min="4" max="4" width="6.5703125" style="3" customWidth="1"/>
    <col min="5" max="5" width="6.28515625" style="3" customWidth="1"/>
    <col min="6" max="6" width="7.28515625" style="3" customWidth="1"/>
    <col min="7" max="7" width="7.5703125" style="3" customWidth="1"/>
    <col min="8" max="8" width="9.140625" style="3"/>
    <col min="9" max="10" width="6.28515625" style="3" customWidth="1"/>
    <col min="11" max="11" width="5.85546875" style="3" customWidth="1"/>
    <col min="12" max="12" width="6.7109375" style="3" customWidth="1"/>
    <col min="13" max="13" width="6.5703125" style="3" customWidth="1"/>
    <col min="14" max="14" width="7.140625" style="3" customWidth="1"/>
    <col min="15" max="15" width="7.42578125" style="3" customWidth="1"/>
    <col min="16" max="17" width="6.7109375" style="3" customWidth="1"/>
    <col min="18" max="16384" width="9.140625" style="3"/>
  </cols>
  <sheetData>
    <row r="1" spans="1:17" x14ac:dyDescent="0.2">
      <c r="A1" s="22" t="s">
        <v>72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  <c r="P2" s="1"/>
      <c r="Q2" s="1"/>
    </row>
    <row r="3" spans="1:17" x14ac:dyDescent="0.2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ht="21.75" customHeight="1" x14ac:dyDescent="0.2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x14ac:dyDescent="0.2">
      <c r="A5" s="4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ht="22.5" x14ac:dyDescent="0.2">
      <c r="A6" s="4"/>
      <c r="B6" s="13" t="s">
        <v>80</v>
      </c>
      <c r="C6" s="4">
        <v>250</v>
      </c>
      <c r="D6" s="4">
        <v>15.23</v>
      </c>
      <c r="E6" s="4">
        <v>19.23</v>
      </c>
      <c r="F6" s="4">
        <v>50.7</v>
      </c>
      <c r="G6" s="4">
        <v>410.6</v>
      </c>
      <c r="H6" s="11">
        <v>8</v>
      </c>
      <c r="I6" s="4">
        <v>252.4</v>
      </c>
      <c r="J6" s="4">
        <v>2.17</v>
      </c>
      <c r="K6" s="4">
        <v>44.6</v>
      </c>
      <c r="L6" s="4">
        <v>228.7</v>
      </c>
      <c r="M6" s="4">
        <v>0.25</v>
      </c>
      <c r="N6" s="4">
        <v>0.31</v>
      </c>
      <c r="O6" s="4">
        <v>175</v>
      </c>
      <c r="P6" s="4">
        <v>14.97</v>
      </c>
      <c r="Q6" s="4">
        <v>1.46</v>
      </c>
    </row>
    <row r="7" spans="1:17" x14ac:dyDescent="0.2">
      <c r="A7" s="4"/>
      <c r="B7" s="13" t="s">
        <v>43</v>
      </c>
      <c r="C7" s="4">
        <v>200</v>
      </c>
      <c r="D7" s="4">
        <v>7.0000000000000007E-2</v>
      </c>
      <c r="E7" s="4">
        <v>0.02</v>
      </c>
      <c r="F7" s="4">
        <v>15</v>
      </c>
      <c r="G7" s="4">
        <v>60</v>
      </c>
      <c r="H7" s="11">
        <v>97</v>
      </c>
      <c r="I7" s="4">
        <v>11.1</v>
      </c>
      <c r="J7" s="4">
        <v>0.28000000000000003</v>
      </c>
      <c r="K7" s="4">
        <v>1.4</v>
      </c>
      <c r="L7" s="4">
        <v>2.8</v>
      </c>
      <c r="M7" s="4">
        <v>0</v>
      </c>
      <c r="N7" s="4">
        <v>0</v>
      </c>
      <c r="O7" s="4">
        <v>0</v>
      </c>
      <c r="P7" s="4">
        <v>0.03</v>
      </c>
      <c r="Q7" s="4">
        <v>0</v>
      </c>
    </row>
    <row r="8" spans="1:17" s="5" customFormat="1" ht="22.5" x14ac:dyDescent="0.25">
      <c r="A8" s="4"/>
      <c r="B8" s="13" t="s">
        <v>22</v>
      </c>
      <c r="C8" s="4">
        <v>50</v>
      </c>
      <c r="D8" s="4">
        <v>3.95</v>
      </c>
      <c r="E8" s="4">
        <v>0.5</v>
      </c>
      <c r="F8" s="4">
        <v>18.05</v>
      </c>
      <c r="G8" s="4">
        <v>116.9</v>
      </c>
      <c r="H8" s="11"/>
      <c r="I8" s="4">
        <v>11.5</v>
      </c>
      <c r="J8" s="4">
        <v>0.55000000000000004</v>
      </c>
      <c r="K8" s="4">
        <v>16.5</v>
      </c>
      <c r="L8" s="4">
        <v>43.5</v>
      </c>
      <c r="M8" s="4">
        <v>0.05</v>
      </c>
      <c r="N8" s="4">
        <v>0.04</v>
      </c>
      <c r="O8" s="4">
        <v>0</v>
      </c>
      <c r="P8" s="4">
        <v>0</v>
      </c>
      <c r="Q8" s="4">
        <v>0.65</v>
      </c>
    </row>
    <row r="9" spans="1:17" s="7" customFormat="1" x14ac:dyDescent="0.2">
      <c r="A9" s="8"/>
      <c r="B9" s="9" t="s">
        <v>23</v>
      </c>
      <c r="C9" s="8">
        <f>C8+C7+C6</f>
        <v>500</v>
      </c>
      <c r="D9" s="8">
        <f t="shared" ref="D9:Q9" si="0">D8+D7+D6</f>
        <v>19.25</v>
      </c>
      <c r="E9" s="8">
        <f t="shared" si="0"/>
        <v>19.75</v>
      </c>
      <c r="F9" s="8">
        <f t="shared" si="0"/>
        <v>83.75</v>
      </c>
      <c r="G9" s="8">
        <f t="shared" si="0"/>
        <v>587.5</v>
      </c>
      <c r="H9" s="8"/>
      <c r="I9" s="8">
        <f t="shared" si="0"/>
        <v>275</v>
      </c>
      <c r="J9" s="8">
        <f t="shared" si="0"/>
        <v>3</v>
      </c>
      <c r="K9" s="8">
        <f t="shared" si="0"/>
        <v>62.5</v>
      </c>
      <c r="L9" s="8">
        <f t="shared" si="0"/>
        <v>275</v>
      </c>
      <c r="M9" s="8">
        <f t="shared" si="0"/>
        <v>0.3</v>
      </c>
      <c r="N9" s="8">
        <f t="shared" si="0"/>
        <v>0.35</v>
      </c>
      <c r="O9" s="8">
        <f t="shared" si="0"/>
        <v>175</v>
      </c>
      <c r="P9" s="8">
        <f t="shared" si="0"/>
        <v>15</v>
      </c>
      <c r="Q9" s="8">
        <f t="shared" si="0"/>
        <v>2.11</v>
      </c>
    </row>
    <row r="10" spans="1:17" s="7" customFormat="1" x14ac:dyDescent="0.2">
      <c r="A10" s="8"/>
      <c r="B10" s="9"/>
      <c r="C10" s="18">
        <v>0.25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</row>
    <row r="11" spans="1:17" x14ac:dyDescent="0.2">
      <c r="A11" s="4" t="s">
        <v>24</v>
      </c>
      <c r="B11" s="13"/>
      <c r="C11" s="4"/>
      <c r="D11" s="4"/>
      <c r="E11" s="4"/>
      <c r="F11" s="4"/>
      <c r="G11" s="4"/>
      <c r="H11" s="11"/>
      <c r="I11" s="4"/>
      <c r="J11" s="4"/>
      <c r="K11" s="4"/>
      <c r="L11" s="4"/>
      <c r="M11" s="4"/>
      <c r="N11" s="4"/>
      <c r="O11" s="4"/>
      <c r="P11" s="4"/>
      <c r="Q11" s="4"/>
    </row>
    <row r="12" spans="1:17" ht="22.5" x14ac:dyDescent="0.2">
      <c r="A12" s="4"/>
      <c r="B12" s="13" t="s">
        <v>66</v>
      </c>
      <c r="C12" s="4">
        <v>60</v>
      </c>
      <c r="D12" s="4">
        <v>0.86</v>
      </c>
      <c r="E12" s="4">
        <v>5.22</v>
      </c>
      <c r="F12" s="4">
        <v>7.87</v>
      </c>
      <c r="G12" s="4">
        <v>44.34</v>
      </c>
      <c r="H12" s="11">
        <v>118</v>
      </c>
      <c r="I12" s="4">
        <v>12.9</v>
      </c>
      <c r="J12" s="4">
        <v>0.2</v>
      </c>
      <c r="K12" s="4">
        <v>12</v>
      </c>
      <c r="L12" s="4">
        <v>16.600000000000001</v>
      </c>
      <c r="M12" s="4">
        <v>0.03</v>
      </c>
      <c r="N12" s="4">
        <v>0.05</v>
      </c>
      <c r="O12" s="4">
        <v>0</v>
      </c>
      <c r="P12" s="4">
        <v>0.96</v>
      </c>
      <c r="Q12" s="4">
        <v>1.9</v>
      </c>
    </row>
    <row r="13" spans="1:17" ht="22.5" x14ac:dyDescent="0.2">
      <c r="A13" s="4"/>
      <c r="B13" s="13" t="s">
        <v>67</v>
      </c>
      <c r="C13" s="4">
        <v>230</v>
      </c>
      <c r="D13" s="4">
        <v>2.9</v>
      </c>
      <c r="E13" s="4">
        <v>2.8</v>
      </c>
      <c r="F13" s="4">
        <v>15.3</v>
      </c>
      <c r="G13" s="4">
        <v>150.1</v>
      </c>
      <c r="H13" s="11">
        <v>90</v>
      </c>
      <c r="I13" s="4">
        <v>78.7</v>
      </c>
      <c r="J13" s="4">
        <v>0.5</v>
      </c>
      <c r="K13" s="4">
        <v>15.5</v>
      </c>
      <c r="L13" s="4">
        <v>99.1</v>
      </c>
      <c r="M13" s="4">
        <v>0.04</v>
      </c>
      <c r="N13" s="4">
        <v>0.03</v>
      </c>
      <c r="O13" s="4">
        <v>0</v>
      </c>
      <c r="P13" s="4">
        <v>0.9</v>
      </c>
      <c r="Q13" s="4">
        <v>0.3</v>
      </c>
    </row>
    <row r="14" spans="1:17" ht="22.5" x14ac:dyDescent="0.2">
      <c r="A14" s="4"/>
      <c r="B14" s="13" t="s">
        <v>57</v>
      </c>
      <c r="C14" s="4">
        <v>200</v>
      </c>
      <c r="D14" s="4">
        <v>19.329999999999998</v>
      </c>
      <c r="E14" s="4">
        <v>18.8</v>
      </c>
      <c r="F14" s="4">
        <v>54.9</v>
      </c>
      <c r="G14" s="4">
        <v>404.1</v>
      </c>
      <c r="H14" s="11">
        <v>74</v>
      </c>
      <c r="I14" s="4">
        <v>260.60000000000002</v>
      </c>
      <c r="J14" s="4">
        <v>1.75</v>
      </c>
      <c r="K14" s="4">
        <v>42.5</v>
      </c>
      <c r="L14" s="4">
        <v>216.7</v>
      </c>
      <c r="M14" s="4">
        <v>0.28000000000000003</v>
      </c>
      <c r="N14" s="4">
        <v>0.32</v>
      </c>
      <c r="O14" s="4">
        <v>245</v>
      </c>
      <c r="P14" s="4">
        <v>3.5</v>
      </c>
      <c r="Q14" s="4">
        <v>1</v>
      </c>
    </row>
    <row r="15" spans="1:17" ht="21" customHeight="1" x14ac:dyDescent="0.2">
      <c r="A15" s="4"/>
      <c r="B15" s="13" t="s">
        <v>46</v>
      </c>
      <c r="C15" s="4">
        <v>200</v>
      </c>
      <c r="D15" s="4">
        <v>0.6</v>
      </c>
      <c r="E15" s="4">
        <v>0.3</v>
      </c>
      <c r="F15" s="4">
        <v>28.8</v>
      </c>
      <c r="G15" s="4">
        <v>108.2</v>
      </c>
      <c r="H15" s="11">
        <v>103</v>
      </c>
      <c r="I15" s="4">
        <v>21.3</v>
      </c>
      <c r="J15" s="4">
        <v>0.6</v>
      </c>
      <c r="K15" s="4">
        <v>3.4</v>
      </c>
      <c r="L15" s="4">
        <v>3.4</v>
      </c>
      <c r="M15" s="4">
        <v>0.01</v>
      </c>
      <c r="N15" s="4">
        <v>0.05</v>
      </c>
      <c r="O15" s="4">
        <v>0</v>
      </c>
      <c r="P15" s="4">
        <v>15.64</v>
      </c>
      <c r="Q15" s="4">
        <v>0</v>
      </c>
    </row>
    <row r="16" spans="1:17" s="5" customFormat="1" ht="22.5" x14ac:dyDescent="0.25">
      <c r="A16" s="4"/>
      <c r="B16" s="13" t="s">
        <v>22</v>
      </c>
      <c r="C16" s="4">
        <v>20</v>
      </c>
      <c r="D16" s="4">
        <v>1.58</v>
      </c>
      <c r="E16" s="4">
        <v>0.2</v>
      </c>
      <c r="F16" s="4">
        <v>9.66</v>
      </c>
      <c r="G16" s="4">
        <v>46.76</v>
      </c>
      <c r="H16" s="11"/>
      <c r="I16" s="4">
        <v>4.5999999999999996</v>
      </c>
      <c r="J16" s="4">
        <v>0.22</v>
      </c>
      <c r="K16" s="4">
        <v>6.6</v>
      </c>
      <c r="L16" s="4">
        <v>17.399999999999999</v>
      </c>
      <c r="M16" s="4">
        <v>0.02</v>
      </c>
      <c r="N16" s="4">
        <v>0.01</v>
      </c>
      <c r="O16" s="4">
        <v>0</v>
      </c>
      <c r="P16" s="4">
        <v>0</v>
      </c>
      <c r="Q16" s="4">
        <v>0.26</v>
      </c>
    </row>
    <row r="17" spans="1:17" s="5" customFormat="1" x14ac:dyDescent="0.25">
      <c r="A17" s="4"/>
      <c r="B17" s="13" t="s">
        <v>26</v>
      </c>
      <c r="C17" s="4">
        <v>30</v>
      </c>
      <c r="D17" s="4">
        <v>1.68</v>
      </c>
      <c r="E17" s="4">
        <v>0.33</v>
      </c>
      <c r="F17" s="4">
        <v>0.72</v>
      </c>
      <c r="G17" s="4">
        <v>69</v>
      </c>
      <c r="H17" s="11"/>
      <c r="I17" s="4">
        <v>6.9</v>
      </c>
      <c r="J17" s="4">
        <v>0.93</v>
      </c>
      <c r="K17" s="4">
        <v>7.5</v>
      </c>
      <c r="L17" s="4">
        <v>31.8</v>
      </c>
      <c r="M17" s="4">
        <v>0.04</v>
      </c>
      <c r="N17" s="4">
        <v>0.03</v>
      </c>
      <c r="O17" s="4">
        <v>0</v>
      </c>
      <c r="P17" s="4">
        <v>0</v>
      </c>
      <c r="Q17" s="4">
        <v>0.27</v>
      </c>
    </row>
    <row r="18" spans="1:17" s="7" customFormat="1" x14ac:dyDescent="0.2">
      <c r="A18" s="8"/>
      <c r="B18" s="9" t="s">
        <v>34</v>
      </c>
      <c r="C18" s="8">
        <f>C16+C15+C14+C13+C17+C12</f>
        <v>740</v>
      </c>
      <c r="D18" s="8">
        <f t="shared" ref="D18:Q18" si="1">D16+D15+D14+D13+D17+D12</f>
        <v>26.949999999999996</v>
      </c>
      <c r="E18" s="8">
        <f t="shared" si="1"/>
        <v>27.65</v>
      </c>
      <c r="F18" s="8">
        <f t="shared" si="1"/>
        <v>117.25</v>
      </c>
      <c r="G18" s="8">
        <f t="shared" si="1"/>
        <v>822.50000000000011</v>
      </c>
      <c r="H18" s="10"/>
      <c r="I18" s="8">
        <f t="shared" si="1"/>
        <v>384.99999999999994</v>
      </c>
      <c r="J18" s="8">
        <f t="shared" si="1"/>
        <v>4.2</v>
      </c>
      <c r="K18" s="8">
        <f t="shared" si="1"/>
        <v>87.5</v>
      </c>
      <c r="L18" s="8">
        <f t="shared" si="1"/>
        <v>385.00000000000006</v>
      </c>
      <c r="M18" s="8">
        <f t="shared" si="1"/>
        <v>0.42000000000000004</v>
      </c>
      <c r="N18" s="8">
        <f t="shared" si="1"/>
        <v>0.49000000000000005</v>
      </c>
      <c r="O18" s="8">
        <f t="shared" si="1"/>
        <v>245</v>
      </c>
      <c r="P18" s="8">
        <f t="shared" si="1"/>
        <v>21</v>
      </c>
      <c r="Q18" s="8">
        <f t="shared" si="1"/>
        <v>3.73</v>
      </c>
    </row>
    <row r="19" spans="1:17" s="7" customFormat="1" x14ac:dyDescent="0.2">
      <c r="A19" s="8"/>
      <c r="B19" s="9"/>
      <c r="C19" s="18">
        <v>0.35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</row>
    <row r="20" spans="1:17" x14ac:dyDescent="0.2">
      <c r="A20" s="4" t="s">
        <v>36</v>
      </c>
      <c r="B20" s="13"/>
      <c r="C20" s="4"/>
      <c r="D20" s="4"/>
      <c r="E20" s="4"/>
      <c r="F20" s="4"/>
      <c r="G20" s="4"/>
      <c r="H20" s="11"/>
      <c r="I20" s="4"/>
      <c r="J20" s="4"/>
      <c r="K20" s="4"/>
      <c r="L20" s="4"/>
      <c r="M20" s="4"/>
      <c r="N20" s="4"/>
      <c r="O20" s="4"/>
      <c r="P20" s="4"/>
      <c r="Q20" s="4"/>
    </row>
    <row r="21" spans="1:17" s="5" customFormat="1" x14ac:dyDescent="0.25">
      <c r="A21" s="4"/>
      <c r="B21" s="13" t="s">
        <v>29</v>
      </c>
      <c r="C21" s="4">
        <v>200</v>
      </c>
      <c r="D21" s="4">
        <v>0.9</v>
      </c>
      <c r="E21" s="4">
        <v>0</v>
      </c>
      <c r="F21" s="4">
        <v>5</v>
      </c>
      <c r="G21" s="4">
        <v>75</v>
      </c>
      <c r="H21" s="11">
        <v>115</v>
      </c>
      <c r="I21" s="4">
        <v>35.4</v>
      </c>
      <c r="J21" s="4">
        <v>0.5</v>
      </c>
      <c r="K21" s="4">
        <v>7.9</v>
      </c>
      <c r="L21" s="4">
        <v>55.9</v>
      </c>
      <c r="M21" s="4">
        <v>0.02</v>
      </c>
      <c r="N21" s="4">
        <v>0.06</v>
      </c>
      <c r="O21" s="4">
        <v>30</v>
      </c>
      <c r="P21" s="4">
        <v>2</v>
      </c>
      <c r="Q21" s="4">
        <v>0.2</v>
      </c>
    </row>
    <row r="22" spans="1:17" s="5" customFormat="1" x14ac:dyDescent="0.25">
      <c r="A22" s="4"/>
      <c r="B22" s="13" t="s">
        <v>30</v>
      </c>
      <c r="C22" s="4">
        <v>125</v>
      </c>
      <c r="D22" s="4">
        <v>0.4</v>
      </c>
      <c r="E22" s="4">
        <v>0.4</v>
      </c>
      <c r="F22" s="4">
        <v>3.8</v>
      </c>
      <c r="G22" s="4">
        <v>47</v>
      </c>
      <c r="H22" s="11"/>
      <c r="I22" s="4">
        <v>36</v>
      </c>
      <c r="J22" s="4">
        <v>0.6</v>
      </c>
      <c r="K22" s="4">
        <v>7</v>
      </c>
      <c r="L22" s="4">
        <v>2</v>
      </c>
      <c r="M22" s="4">
        <v>0.03</v>
      </c>
      <c r="N22" s="4">
        <v>0.02</v>
      </c>
      <c r="O22" s="4">
        <v>35</v>
      </c>
      <c r="P22" s="4">
        <v>4</v>
      </c>
      <c r="Q22" s="4">
        <v>0.16</v>
      </c>
    </row>
    <row r="23" spans="1:17" s="5" customFormat="1" x14ac:dyDescent="0.25">
      <c r="A23" s="4"/>
      <c r="B23" s="13" t="s">
        <v>58</v>
      </c>
      <c r="C23" s="4">
        <v>50</v>
      </c>
      <c r="D23" s="4">
        <v>6.4</v>
      </c>
      <c r="E23" s="4">
        <v>7.5</v>
      </c>
      <c r="F23" s="4">
        <v>24.7</v>
      </c>
      <c r="G23" s="4">
        <v>113</v>
      </c>
      <c r="H23" s="11"/>
      <c r="I23" s="4">
        <v>38.6</v>
      </c>
      <c r="J23" s="4">
        <v>0.1</v>
      </c>
      <c r="K23" s="4">
        <v>10.1</v>
      </c>
      <c r="L23" s="4">
        <v>52.1</v>
      </c>
      <c r="M23" s="4">
        <v>7.0000000000000007E-2</v>
      </c>
      <c r="N23" s="4">
        <v>0.06</v>
      </c>
      <c r="O23" s="4">
        <v>5</v>
      </c>
      <c r="P23" s="4">
        <v>0</v>
      </c>
      <c r="Q23" s="4">
        <v>0.6</v>
      </c>
    </row>
    <row r="24" spans="1:17" s="7" customFormat="1" x14ac:dyDescent="0.2">
      <c r="A24" s="8"/>
      <c r="B24" s="9" t="s">
        <v>31</v>
      </c>
      <c r="C24" s="8">
        <f>C23+C21+C22</f>
        <v>375</v>
      </c>
      <c r="D24" s="8">
        <f t="shared" ref="D24:Q24" si="2">D23+D21+D22</f>
        <v>7.7000000000000011</v>
      </c>
      <c r="E24" s="8">
        <f t="shared" si="2"/>
        <v>7.9</v>
      </c>
      <c r="F24" s="8">
        <f t="shared" si="2"/>
        <v>33.5</v>
      </c>
      <c r="G24" s="8">
        <f t="shared" si="2"/>
        <v>235</v>
      </c>
      <c r="H24" s="10"/>
      <c r="I24" s="8">
        <f t="shared" si="2"/>
        <v>110</v>
      </c>
      <c r="J24" s="8">
        <f t="shared" si="2"/>
        <v>1.2</v>
      </c>
      <c r="K24" s="8">
        <f t="shared" si="2"/>
        <v>25</v>
      </c>
      <c r="L24" s="8">
        <f t="shared" si="2"/>
        <v>110</v>
      </c>
      <c r="M24" s="8">
        <f t="shared" si="2"/>
        <v>0.12000000000000001</v>
      </c>
      <c r="N24" s="8">
        <f t="shared" si="2"/>
        <v>0.13999999999999999</v>
      </c>
      <c r="O24" s="8">
        <f t="shared" si="2"/>
        <v>70</v>
      </c>
      <c r="P24" s="8">
        <f t="shared" si="2"/>
        <v>6</v>
      </c>
      <c r="Q24" s="8">
        <f t="shared" si="2"/>
        <v>0.96000000000000008</v>
      </c>
    </row>
    <row r="25" spans="1:17" s="7" customFormat="1" x14ac:dyDescent="0.2">
      <c r="A25" s="8"/>
      <c r="B25" s="9"/>
      <c r="C25" s="18">
        <v>0.1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</row>
    <row r="26" spans="1:17" x14ac:dyDescent="0.2">
      <c r="A26" s="8"/>
      <c r="B26" s="9" t="s">
        <v>47</v>
      </c>
      <c r="C26" s="8">
        <f>C24+C18+C9</f>
        <v>1615</v>
      </c>
      <c r="D26" s="8">
        <f t="shared" ref="D26:Q26" si="3">D24+D18+D9</f>
        <v>53.9</v>
      </c>
      <c r="E26" s="8">
        <f t="shared" si="3"/>
        <v>55.3</v>
      </c>
      <c r="F26" s="8">
        <f t="shared" si="3"/>
        <v>234.5</v>
      </c>
      <c r="G26" s="8">
        <f t="shared" si="3"/>
        <v>1645</v>
      </c>
      <c r="H26" s="10"/>
      <c r="I26" s="8">
        <f t="shared" si="3"/>
        <v>770</v>
      </c>
      <c r="J26" s="8">
        <f t="shared" si="3"/>
        <v>8.4</v>
      </c>
      <c r="K26" s="8">
        <f t="shared" si="3"/>
        <v>175</v>
      </c>
      <c r="L26" s="8">
        <f t="shared" si="3"/>
        <v>770</v>
      </c>
      <c r="M26" s="8">
        <f t="shared" si="3"/>
        <v>0.84000000000000008</v>
      </c>
      <c r="N26" s="8">
        <f t="shared" si="3"/>
        <v>0.98</v>
      </c>
      <c r="O26" s="8">
        <f t="shared" si="3"/>
        <v>490</v>
      </c>
      <c r="P26" s="8">
        <f t="shared" si="3"/>
        <v>42</v>
      </c>
      <c r="Q26" s="8">
        <f t="shared" si="3"/>
        <v>6.8000000000000007</v>
      </c>
    </row>
    <row r="27" spans="1:17" s="7" customFormat="1" x14ac:dyDescent="0.2">
      <c r="A27" s="8"/>
      <c r="B27" s="9"/>
      <c r="C27" s="18">
        <v>0.7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</row>
  </sheetData>
  <mergeCells count="14">
    <mergeCell ref="C10:Q10"/>
    <mergeCell ref="C19:Q19"/>
    <mergeCell ref="C25:Q25"/>
    <mergeCell ref="C27:Q27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145" zoomScaleNormal="145" workbookViewId="0">
      <selection activeCell="D7" sqref="D7"/>
    </sheetView>
  </sheetViews>
  <sheetFormatPr defaultRowHeight="11.25" x14ac:dyDescent="0.2"/>
  <cols>
    <col min="1" max="1" width="7.28515625" style="3" customWidth="1"/>
    <col min="2" max="2" width="21.7109375" style="3" customWidth="1"/>
    <col min="3" max="3" width="7.42578125" style="3" customWidth="1"/>
    <col min="4" max="5" width="6.28515625" style="3" customWidth="1"/>
    <col min="6" max="6" width="7.28515625" style="3" customWidth="1"/>
    <col min="7" max="7" width="8.28515625" style="3" customWidth="1"/>
    <col min="8" max="8" width="9.140625" style="3"/>
    <col min="9" max="9" width="7" style="3" customWidth="1"/>
    <col min="10" max="10" width="6.85546875" style="3" customWidth="1"/>
    <col min="11" max="11" width="6.42578125" style="3" customWidth="1"/>
    <col min="12" max="12" width="6.7109375" style="3" customWidth="1"/>
    <col min="13" max="13" width="6.85546875" style="3" customWidth="1"/>
    <col min="14" max="14" width="6" style="3" customWidth="1"/>
    <col min="15" max="15" width="5.5703125" style="3" customWidth="1"/>
    <col min="16" max="16" width="6.140625" style="3" customWidth="1"/>
    <col min="17" max="17" width="5.5703125" style="3" customWidth="1"/>
    <col min="18" max="16384" width="9.140625" style="3"/>
  </cols>
  <sheetData>
    <row r="1" spans="1:17" x14ac:dyDescent="0.2">
      <c r="A1" s="22" t="s">
        <v>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  <c r="P2" s="1"/>
      <c r="Q2" s="1"/>
    </row>
    <row r="3" spans="1:17" x14ac:dyDescent="0.2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ht="21.75" customHeight="1" x14ac:dyDescent="0.2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x14ac:dyDescent="0.2">
      <c r="A5" s="4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4"/>
      <c r="B6" s="13" t="s">
        <v>82</v>
      </c>
      <c r="C6" s="4">
        <v>100</v>
      </c>
      <c r="D6" s="4">
        <v>7.92</v>
      </c>
      <c r="E6" s="4">
        <v>8.8000000000000007</v>
      </c>
      <c r="F6" s="4">
        <v>7.2</v>
      </c>
      <c r="G6" s="4">
        <v>73.400000000000006</v>
      </c>
      <c r="H6" s="11">
        <v>96</v>
      </c>
      <c r="I6" s="4">
        <v>37.79</v>
      </c>
      <c r="J6" s="4">
        <v>1.06</v>
      </c>
      <c r="K6" s="4">
        <v>9.6999999999999993</v>
      </c>
      <c r="L6" s="4">
        <v>27.6</v>
      </c>
      <c r="M6" s="4">
        <v>0.05</v>
      </c>
      <c r="N6" s="4">
        <v>0.23</v>
      </c>
      <c r="O6" s="4">
        <v>95</v>
      </c>
      <c r="P6" s="4">
        <v>12.03</v>
      </c>
      <c r="Q6" s="4">
        <v>0.8</v>
      </c>
    </row>
    <row r="7" spans="1:17" s="5" customFormat="1" x14ac:dyDescent="0.25">
      <c r="A7" s="4"/>
      <c r="B7" s="13" t="s">
        <v>81</v>
      </c>
      <c r="C7" s="4">
        <v>150</v>
      </c>
      <c r="D7" s="4">
        <v>3.78</v>
      </c>
      <c r="E7" s="4">
        <v>7.78</v>
      </c>
      <c r="F7" s="4">
        <v>29.3</v>
      </c>
      <c r="G7" s="4">
        <v>242</v>
      </c>
      <c r="H7" s="11">
        <v>54</v>
      </c>
      <c r="I7" s="4">
        <v>67.040000000000006</v>
      </c>
      <c r="J7" s="4">
        <v>0.59</v>
      </c>
      <c r="K7" s="4">
        <v>11.8</v>
      </c>
      <c r="L7" s="4">
        <v>82.3</v>
      </c>
      <c r="M7" s="4">
        <v>0.17</v>
      </c>
      <c r="N7" s="4">
        <v>0.05</v>
      </c>
      <c r="O7" s="4">
        <v>80</v>
      </c>
      <c r="P7" s="4">
        <v>1.5</v>
      </c>
      <c r="Q7" s="4">
        <v>0.6</v>
      </c>
    </row>
    <row r="8" spans="1:17" ht="22.5" x14ac:dyDescent="0.2">
      <c r="A8" s="4"/>
      <c r="B8" s="13" t="s">
        <v>40</v>
      </c>
      <c r="C8" s="4">
        <v>200</v>
      </c>
      <c r="D8" s="4">
        <v>3.6</v>
      </c>
      <c r="E8" s="4">
        <v>2.67</v>
      </c>
      <c r="F8" s="4">
        <v>29.2</v>
      </c>
      <c r="G8" s="4">
        <v>155.19999999999999</v>
      </c>
      <c r="H8" s="11">
        <v>105</v>
      </c>
      <c r="I8" s="4">
        <v>158.66999999999999</v>
      </c>
      <c r="J8" s="4">
        <v>0.8</v>
      </c>
      <c r="K8" s="4">
        <v>24.5</v>
      </c>
      <c r="L8" s="4">
        <v>121.6</v>
      </c>
      <c r="M8" s="4">
        <v>0.03</v>
      </c>
      <c r="N8" s="4">
        <v>0.03</v>
      </c>
      <c r="O8" s="4">
        <v>0</v>
      </c>
      <c r="P8" s="4">
        <v>1.47</v>
      </c>
      <c r="Q8" s="4">
        <v>0</v>
      </c>
    </row>
    <row r="9" spans="1:17" s="5" customFormat="1" ht="22.5" x14ac:dyDescent="0.25">
      <c r="A9" s="4"/>
      <c r="B9" s="13" t="s">
        <v>22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1"/>
      <c r="I9" s="4">
        <v>11.5</v>
      </c>
      <c r="J9" s="4">
        <v>0.55000000000000004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x14ac:dyDescent="0.2">
      <c r="A10" s="8"/>
      <c r="B10" s="9" t="s">
        <v>23</v>
      </c>
      <c r="C10" s="8">
        <f>C9+C8+C7+C6</f>
        <v>500</v>
      </c>
      <c r="D10" s="8">
        <f t="shared" ref="D10:Q10" si="0">D9+D8+D7+D6</f>
        <v>19.25</v>
      </c>
      <c r="E10" s="8">
        <f t="shared" si="0"/>
        <v>19.75</v>
      </c>
      <c r="F10" s="8">
        <f t="shared" si="0"/>
        <v>83.75</v>
      </c>
      <c r="G10" s="8">
        <f t="shared" si="0"/>
        <v>587.5</v>
      </c>
      <c r="H10" s="10"/>
      <c r="I10" s="8">
        <f t="shared" si="0"/>
        <v>275</v>
      </c>
      <c r="J10" s="8">
        <f t="shared" si="0"/>
        <v>3</v>
      </c>
      <c r="K10" s="8">
        <f t="shared" si="0"/>
        <v>62.5</v>
      </c>
      <c r="L10" s="8">
        <f t="shared" si="0"/>
        <v>275</v>
      </c>
      <c r="M10" s="8">
        <f t="shared" si="0"/>
        <v>0.3</v>
      </c>
      <c r="N10" s="8">
        <f t="shared" si="0"/>
        <v>0.35000000000000003</v>
      </c>
      <c r="O10" s="8">
        <f t="shared" si="0"/>
        <v>175</v>
      </c>
      <c r="P10" s="8">
        <f t="shared" si="0"/>
        <v>15</v>
      </c>
      <c r="Q10" s="8">
        <f t="shared" si="0"/>
        <v>2.0499999999999998</v>
      </c>
    </row>
    <row r="11" spans="1:17" x14ac:dyDescent="0.2">
      <c r="A11" s="8"/>
      <c r="B11" s="9"/>
      <c r="C11" s="18">
        <v>0.25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x14ac:dyDescent="0.2">
      <c r="A12" s="4" t="s">
        <v>24</v>
      </c>
      <c r="B12" s="13"/>
      <c r="C12" s="4"/>
      <c r="D12" s="4"/>
      <c r="E12" s="4"/>
      <c r="F12" s="4"/>
      <c r="G12" s="4"/>
      <c r="H12" s="11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4"/>
      <c r="B13" s="13" t="s">
        <v>86</v>
      </c>
      <c r="C13" s="4">
        <v>60</v>
      </c>
      <c r="D13" s="4">
        <v>1.3</v>
      </c>
      <c r="E13" s="4">
        <v>3.1</v>
      </c>
      <c r="F13" s="4">
        <v>3.5</v>
      </c>
      <c r="G13" s="4">
        <v>46</v>
      </c>
      <c r="H13" s="11">
        <v>147</v>
      </c>
      <c r="I13" s="4">
        <v>24</v>
      </c>
      <c r="J13" s="4">
        <v>0.3</v>
      </c>
      <c r="K13" s="4">
        <v>8</v>
      </c>
      <c r="L13" s="4">
        <v>14.4</v>
      </c>
      <c r="M13" s="4">
        <v>0.02</v>
      </c>
      <c r="N13" s="4">
        <v>0.03</v>
      </c>
      <c r="O13" s="4">
        <v>25</v>
      </c>
      <c r="P13" s="4">
        <v>1.1000000000000001</v>
      </c>
      <c r="Q13" s="4">
        <v>1.5</v>
      </c>
    </row>
    <row r="14" spans="1:17" x14ac:dyDescent="0.2">
      <c r="A14" s="4"/>
      <c r="B14" s="13" t="s">
        <v>37</v>
      </c>
      <c r="C14" s="4">
        <v>200</v>
      </c>
      <c r="D14" s="4">
        <v>5.5</v>
      </c>
      <c r="E14" s="4">
        <v>6.44</v>
      </c>
      <c r="F14" s="4">
        <v>17.100000000000001</v>
      </c>
      <c r="G14" s="4">
        <v>128.1</v>
      </c>
      <c r="H14" s="11">
        <v>38</v>
      </c>
      <c r="I14" s="4">
        <v>182.1</v>
      </c>
      <c r="J14" s="4">
        <v>0.6</v>
      </c>
      <c r="K14" s="4">
        <v>21.2</v>
      </c>
      <c r="L14" s="4">
        <v>197.1</v>
      </c>
      <c r="M14" s="4">
        <v>0.25</v>
      </c>
      <c r="N14" s="4">
        <v>0.2</v>
      </c>
      <c r="O14" s="4">
        <v>46</v>
      </c>
      <c r="P14" s="4">
        <v>1</v>
      </c>
      <c r="Q14" s="4">
        <v>1</v>
      </c>
    </row>
    <row r="15" spans="1:17" x14ac:dyDescent="0.2">
      <c r="A15" s="4"/>
      <c r="B15" s="13" t="s">
        <v>68</v>
      </c>
      <c r="C15" s="4">
        <v>200</v>
      </c>
      <c r="D15" s="4">
        <v>16.37</v>
      </c>
      <c r="E15" s="4">
        <v>17.399999999999999</v>
      </c>
      <c r="F15" s="4">
        <v>51.43</v>
      </c>
      <c r="G15" s="4">
        <v>429.74</v>
      </c>
      <c r="H15" s="11">
        <v>48</v>
      </c>
      <c r="I15" s="4">
        <v>144</v>
      </c>
      <c r="J15" s="4">
        <v>1.25</v>
      </c>
      <c r="K15" s="4">
        <v>27.2</v>
      </c>
      <c r="L15" s="4">
        <v>100.9</v>
      </c>
      <c r="M15" s="4">
        <v>7.0000000000000007E-2</v>
      </c>
      <c r="N15" s="4">
        <v>0.15</v>
      </c>
      <c r="O15" s="4">
        <v>174</v>
      </c>
      <c r="P15" s="4">
        <v>1.1100000000000001</v>
      </c>
      <c r="Q15" s="4">
        <v>1.37</v>
      </c>
    </row>
    <row r="16" spans="1:17" s="5" customFormat="1" ht="33.75" x14ac:dyDescent="0.25">
      <c r="A16" s="4"/>
      <c r="B16" s="13" t="s">
        <v>75</v>
      </c>
      <c r="C16" s="4">
        <v>200</v>
      </c>
      <c r="D16" s="4">
        <v>0.52</v>
      </c>
      <c r="E16" s="4">
        <v>0.18</v>
      </c>
      <c r="F16" s="4">
        <v>34.840000000000003</v>
      </c>
      <c r="G16" s="4">
        <v>102.9</v>
      </c>
      <c r="H16" s="11">
        <v>150</v>
      </c>
      <c r="I16" s="4">
        <v>23.4</v>
      </c>
      <c r="J16" s="4">
        <v>0.9</v>
      </c>
      <c r="K16" s="4">
        <v>17</v>
      </c>
      <c r="L16" s="4">
        <v>23.4</v>
      </c>
      <c r="M16" s="4">
        <v>0.02</v>
      </c>
      <c r="N16" s="4">
        <v>0.04</v>
      </c>
      <c r="O16" s="4">
        <v>0</v>
      </c>
      <c r="P16" s="4">
        <v>17.79</v>
      </c>
      <c r="Q16" s="4">
        <v>0.2</v>
      </c>
    </row>
    <row r="17" spans="1:17" s="5" customFormat="1" ht="22.5" x14ac:dyDescent="0.25">
      <c r="A17" s="4"/>
      <c r="B17" s="13" t="s">
        <v>22</v>
      </c>
      <c r="C17" s="4">
        <v>20</v>
      </c>
      <c r="D17" s="4">
        <v>1.58</v>
      </c>
      <c r="E17" s="4">
        <v>0.2</v>
      </c>
      <c r="F17" s="4">
        <v>9.66</v>
      </c>
      <c r="G17" s="4">
        <v>46.76</v>
      </c>
      <c r="H17" s="11"/>
      <c r="I17" s="4">
        <v>4.5999999999999996</v>
      </c>
      <c r="J17" s="4">
        <v>0.22</v>
      </c>
      <c r="K17" s="4">
        <v>6.6</v>
      </c>
      <c r="L17" s="4">
        <v>17.399999999999999</v>
      </c>
      <c r="M17" s="4">
        <v>0.02</v>
      </c>
      <c r="N17" s="4">
        <v>0.04</v>
      </c>
      <c r="O17" s="4">
        <v>0</v>
      </c>
      <c r="P17" s="4">
        <v>0</v>
      </c>
      <c r="Q17" s="4">
        <v>0.26</v>
      </c>
    </row>
    <row r="18" spans="1:17" s="5" customFormat="1" x14ac:dyDescent="0.25">
      <c r="A18" s="4"/>
      <c r="B18" s="13" t="s">
        <v>26</v>
      </c>
      <c r="C18" s="4">
        <v>30</v>
      </c>
      <c r="D18" s="4">
        <v>1.68</v>
      </c>
      <c r="E18" s="4">
        <v>0.33</v>
      </c>
      <c r="F18" s="4">
        <v>0.72</v>
      </c>
      <c r="G18" s="4">
        <v>69</v>
      </c>
      <c r="H18" s="11"/>
      <c r="I18" s="4">
        <v>6.9</v>
      </c>
      <c r="J18" s="4">
        <v>0.93</v>
      </c>
      <c r="K18" s="4">
        <v>7.5</v>
      </c>
      <c r="L18" s="4">
        <v>31.8</v>
      </c>
      <c r="M18" s="4">
        <v>0.04</v>
      </c>
      <c r="N18" s="4">
        <v>0.03</v>
      </c>
      <c r="O18" s="4">
        <v>0</v>
      </c>
      <c r="P18" s="4">
        <v>0</v>
      </c>
      <c r="Q18" s="4">
        <v>0.27</v>
      </c>
    </row>
    <row r="19" spans="1:17" x14ac:dyDescent="0.2">
      <c r="A19" s="8"/>
      <c r="B19" s="9" t="s">
        <v>34</v>
      </c>
      <c r="C19" s="8">
        <f>C18+C15+C14+C13+C17+C16</f>
        <v>710</v>
      </c>
      <c r="D19" s="8">
        <f t="shared" ref="D19:Q19" si="1">D18+D15+D14+D13+D17+D16</f>
        <v>26.95</v>
      </c>
      <c r="E19" s="8">
        <f t="shared" si="1"/>
        <v>27.65</v>
      </c>
      <c r="F19" s="8">
        <f t="shared" si="1"/>
        <v>117.25</v>
      </c>
      <c r="G19" s="8">
        <f t="shared" si="1"/>
        <v>822.5</v>
      </c>
      <c r="H19" s="8"/>
      <c r="I19" s="8">
        <f t="shared" si="1"/>
        <v>385</v>
      </c>
      <c r="J19" s="8">
        <f t="shared" si="1"/>
        <v>4.2</v>
      </c>
      <c r="K19" s="8">
        <f t="shared" si="1"/>
        <v>87.5</v>
      </c>
      <c r="L19" s="8">
        <f t="shared" si="1"/>
        <v>384.99999999999994</v>
      </c>
      <c r="M19" s="8">
        <f t="shared" si="1"/>
        <v>0.42000000000000004</v>
      </c>
      <c r="N19" s="8">
        <f t="shared" si="1"/>
        <v>0.49</v>
      </c>
      <c r="O19" s="8">
        <f t="shared" si="1"/>
        <v>245</v>
      </c>
      <c r="P19" s="8">
        <f t="shared" si="1"/>
        <v>21</v>
      </c>
      <c r="Q19" s="8">
        <f t="shared" si="1"/>
        <v>4.6000000000000005</v>
      </c>
    </row>
    <row r="20" spans="1:17" x14ac:dyDescent="0.2">
      <c r="A20" s="8"/>
      <c r="B20" s="9"/>
      <c r="C20" s="18">
        <v>0.35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1:17" x14ac:dyDescent="0.2">
      <c r="A21" s="4" t="s">
        <v>28</v>
      </c>
      <c r="B21" s="13"/>
      <c r="C21" s="4"/>
      <c r="D21" s="4"/>
      <c r="E21" s="4"/>
      <c r="F21" s="4"/>
      <c r="G21" s="4"/>
      <c r="H21" s="11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4"/>
      <c r="B22" s="13" t="s">
        <v>35</v>
      </c>
      <c r="C22" s="6">
        <v>180</v>
      </c>
      <c r="D22" s="6">
        <v>5.5</v>
      </c>
      <c r="E22" s="6">
        <v>5.2</v>
      </c>
      <c r="F22" s="6">
        <v>7.1</v>
      </c>
      <c r="G22" s="6">
        <v>102</v>
      </c>
      <c r="H22" s="14"/>
      <c r="I22" s="6">
        <v>73</v>
      </c>
      <c r="J22" s="6">
        <v>0.2</v>
      </c>
      <c r="K22" s="6">
        <v>13.5</v>
      </c>
      <c r="L22" s="6">
        <v>72</v>
      </c>
      <c r="M22" s="6">
        <v>0.04</v>
      </c>
      <c r="N22" s="6">
        <v>0.1</v>
      </c>
      <c r="O22" s="6">
        <v>32</v>
      </c>
      <c r="P22" s="6">
        <v>1.4</v>
      </c>
      <c r="Q22" s="6">
        <v>0</v>
      </c>
    </row>
    <row r="23" spans="1:17" s="5" customFormat="1" x14ac:dyDescent="0.25">
      <c r="A23" s="4"/>
      <c r="B23" s="13" t="s">
        <v>30</v>
      </c>
      <c r="C23" s="4">
        <v>125</v>
      </c>
      <c r="D23" s="4">
        <v>0.4</v>
      </c>
      <c r="E23" s="4">
        <v>0.4</v>
      </c>
      <c r="F23" s="4">
        <v>3.8</v>
      </c>
      <c r="G23" s="4">
        <v>47</v>
      </c>
      <c r="H23" s="11"/>
      <c r="I23" s="4">
        <v>36</v>
      </c>
      <c r="J23" s="4">
        <v>0.6</v>
      </c>
      <c r="K23" s="4">
        <v>7</v>
      </c>
      <c r="L23" s="4">
        <v>21</v>
      </c>
      <c r="M23" s="4">
        <v>0.03</v>
      </c>
      <c r="N23" s="4">
        <v>0.02</v>
      </c>
      <c r="O23" s="4">
        <v>35</v>
      </c>
      <c r="P23" s="4">
        <v>4</v>
      </c>
      <c r="Q23" s="4">
        <v>0.16</v>
      </c>
    </row>
    <row r="24" spans="1:17" s="5" customFormat="1" ht="22.5" x14ac:dyDescent="0.25">
      <c r="A24" s="4"/>
      <c r="B24" s="13" t="s">
        <v>59</v>
      </c>
      <c r="C24" s="4">
        <v>50</v>
      </c>
      <c r="D24" s="4">
        <v>1.8</v>
      </c>
      <c r="E24" s="4">
        <v>2.2999999999999998</v>
      </c>
      <c r="F24" s="4">
        <v>22.6</v>
      </c>
      <c r="G24" s="4">
        <v>86</v>
      </c>
      <c r="H24" s="11"/>
      <c r="I24" s="4">
        <v>1</v>
      </c>
      <c r="J24" s="4">
        <v>0.4</v>
      </c>
      <c r="K24" s="4">
        <v>4.5</v>
      </c>
      <c r="L24" s="4">
        <v>17</v>
      </c>
      <c r="M24" s="4">
        <v>0.05</v>
      </c>
      <c r="N24" s="4">
        <v>0.02</v>
      </c>
      <c r="O24" s="4">
        <v>3</v>
      </c>
      <c r="P24" s="4">
        <v>0.6</v>
      </c>
      <c r="Q24" s="4">
        <v>0.26</v>
      </c>
    </row>
    <row r="25" spans="1:17" x14ac:dyDescent="0.2">
      <c r="A25" s="4"/>
      <c r="B25" s="13" t="s">
        <v>31</v>
      </c>
      <c r="C25" s="4">
        <f>C24+C23+C22</f>
        <v>355</v>
      </c>
      <c r="D25" s="4">
        <f t="shared" ref="D25:Q25" si="2">D24+D23+D22</f>
        <v>7.7</v>
      </c>
      <c r="E25" s="4">
        <f t="shared" si="2"/>
        <v>7.9</v>
      </c>
      <c r="F25" s="4">
        <f t="shared" si="2"/>
        <v>33.5</v>
      </c>
      <c r="G25" s="4">
        <f t="shared" si="2"/>
        <v>235</v>
      </c>
      <c r="H25" s="11"/>
      <c r="I25" s="4">
        <f t="shared" si="2"/>
        <v>110</v>
      </c>
      <c r="J25" s="4">
        <f t="shared" si="2"/>
        <v>1.2</v>
      </c>
      <c r="K25" s="4">
        <f t="shared" si="2"/>
        <v>25</v>
      </c>
      <c r="L25" s="4">
        <f t="shared" si="2"/>
        <v>110</v>
      </c>
      <c r="M25" s="4">
        <f t="shared" si="2"/>
        <v>0.12</v>
      </c>
      <c r="N25" s="4">
        <f t="shared" si="2"/>
        <v>0.14000000000000001</v>
      </c>
      <c r="O25" s="4">
        <f t="shared" si="2"/>
        <v>70</v>
      </c>
      <c r="P25" s="4">
        <f t="shared" si="2"/>
        <v>6</v>
      </c>
      <c r="Q25" s="4">
        <f t="shared" si="2"/>
        <v>0.42000000000000004</v>
      </c>
    </row>
    <row r="26" spans="1:17" x14ac:dyDescent="0.2">
      <c r="A26" s="8"/>
      <c r="B26" s="9"/>
      <c r="C26" s="18">
        <v>0.1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0"/>
    </row>
    <row r="27" spans="1:17" x14ac:dyDescent="0.2">
      <c r="A27" s="8"/>
      <c r="B27" s="9" t="s">
        <v>47</v>
      </c>
      <c r="C27" s="8">
        <f>C25+C19+C10</f>
        <v>1565</v>
      </c>
      <c r="D27" s="8">
        <f>D25+D19+D10</f>
        <v>53.9</v>
      </c>
      <c r="E27" s="8">
        <f>E25+E19+E10</f>
        <v>55.3</v>
      </c>
      <c r="F27" s="8">
        <f>F25+F19+F10</f>
        <v>234.5</v>
      </c>
      <c r="G27" s="8">
        <f>G25+G19+G10</f>
        <v>1645</v>
      </c>
      <c r="H27" s="10"/>
      <c r="I27" s="8">
        <f t="shared" ref="I27:Q27" si="3">I25+I19+I10</f>
        <v>770</v>
      </c>
      <c r="J27" s="8">
        <f t="shared" si="3"/>
        <v>8.4</v>
      </c>
      <c r="K27" s="8">
        <f t="shared" si="3"/>
        <v>175</v>
      </c>
      <c r="L27" s="8">
        <f t="shared" si="3"/>
        <v>770</v>
      </c>
      <c r="M27" s="8">
        <f t="shared" si="3"/>
        <v>0.84000000000000008</v>
      </c>
      <c r="N27" s="8">
        <f t="shared" si="3"/>
        <v>0.98</v>
      </c>
      <c r="O27" s="8">
        <f t="shared" si="3"/>
        <v>490</v>
      </c>
      <c r="P27" s="8">
        <f t="shared" si="3"/>
        <v>42</v>
      </c>
      <c r="Q27" s="8">
        <f t="shared" si="3"/>
        <v>7.07</v>
      </c>
    </row>
    <row r="28" spans="1:17" x14ac:dyDescent="0.2">
      <c r="A28" s="8"/>
      <c r="B28" s="9"/>
      <c r="C28" s="18">
        <v>0.7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</row>
  </sheetData>
  <mergeCells count="14">
    <mergeCell ref="C11:Q11"/>
    <mergeCell ref="C20:Q20"/>
    <mergeCell ref="C26:Q26"/>
    <mergeCell ref="C28:Q28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175" zoomScaleNormal="175" workbookViewId="0">
      <selection activeCell="E38" sqref="E38"/>
    </sheetView>
  </sheetViews>
  <sheetFormatPr defaultRowHeight="11.25" x14ac:dyDescent="0.2"/>
  <cols>
    <col min="1" max="1" width="6.85546875" style="3" customWidth="1"/>
    <col min="2" max="2" width="22.140625" style="3" customWidth="1"/>
    <col min="3" max="3" width="7" style="3" customWidth="1"/>
    <col min="4" max="4" width="6" style="3" customWidth="1"/>
    <col min="5" max="5" width="5.85546875" style="3" customWidth="1"/>
    <col min="6" max="6" width="7.28515625" style="3" customWidth="1"/>
    <col min="7" max="7" width="7.85546875" style="3" customWidth="1"/>
    <col min="8" max="8" width="9.140625" style="3"/>
    <col min="9" max="9" width="7" style="3" customWidth="1"/>
    <col min="10" max="10" width="5.85546875" style="3" customWidth="1"/>
    <col min="11" max="11" width="6.42578125" style="3" customWidth="1"/>
    <col min="12" max="12" width="6.7109375" style="3" customWidth="1"/>
    <col min="13" max="13" width="6.28515625" style="3" customWidth="1"/>
    <col min="14" max="14" width="5.7109375" style="3" customWidth="1"/>
    <col min="15" max="15" width="7.42578125" style="3" customWidth="1"/>
    <col min="16" max="17" width="6.7109375" style="3" customWidth="1"/>
    <col min="18" max="16384" width="9.140625" style="3"/>
  </cols>
  <sheetData>
    <row r="1" spans="1:17" x14ac:dyDescent="0.2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  <c r="P2" s="1"/>
      <c r="Q2" s="1"/>
    </row>
    <row r="3" spans="1:17" x14ac:dyDescent="0.2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ht="21.75" customHeight="1" x14ac:dyDescent="0.2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x14ac:dyDescent="0.2">
      <c r="A5" s="11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11"/>
      <c r="B6" s="13" t="s">
        <v>49</v>
      </c>
      <c r="C6" s="4">
        <v>120</v>
      </c>
      <c r="D6" s="4">
        <v>11.1</v>
      </c>
      <c r="E6" s="4">
        <v>13.33</v>
      </c>
      <c r="F6" s="4">
        <v>18.8</v>
      </c>
      <c r="G6" s="4">
        <v>198.49</v>
      </c>
      <c r="H6" s="11">
        <v>111</v>
      </c>
      <c r="I6" s="4">
        <v>234.53</v>
      </c>
      <c r="J6" s="4">
        <v>1.56</v>
      </c>
      <c r="K6" s="4">
        <v>17.670000000000002</v>
      </c>
      <c r="L6" s="4">
        <v>165.1</v>
      </c>
      <c r="M6" s="4">
        <v>0.16</v>
      </c>
      <c r="N6" s="4">
        <v>0.06</v>
      </c>
      <c r="O6" s="4">
        <v>108</v>
      </c>
      <c r="P6" s="4">
        <v>0.3</v>
      </c>
      <c r="Q6" s="4">
        <v>0.93</v>
      </c>
    </row>
    <row r="7" spans="1:17" ht="22.5" x14ac:dyDescent="0.2">
      <c r="A7" s="11"/>
      <c r="B7" s="13" t="s">
        <v>76</v>
      </c>
      <c r="C7" s="4">
        <v>155</v>
      </c>
      <c r="D7" s="4">
        <v>3.67</v>
      </c>
      <c r="E7" s="4">
        <v>5.9</v>
      </c>
      <c r="F7" s="4">
        <v>31.9</v>
      </c>
      <c r="G7" s="4">
        <v>210.11</v>
      </c>
      <c r="H7" s="11">
        <v>60</v>
      </c>
      <c r="I7" s="4">
        <v>14.77</v>
      </c>
      <c r="J7" s="4">
        <v>0.53</v>
      </c>
      <c r="K7" s="4">
        <v>25.93</v>
      </c>
      <c r="L7" s="4">
        <v>61.5</v>
      </c>
      <c r="M7" s="4">
        <v>0.09</v>
      </c>
      <c r="N7" s="4">
        <v>0.25</v>
      </c>
      <c r="O7" s="4">
        <v>67</v>
      </c>
      <c r="P7" s="4">
        <v>0.5</v>
      </c>
      <c r="Q7" s="4">
        <v>0.6</v>
      </c>
    </row>
    <row r="8" spans="1:17" x14ac:dyDescent="0.2">
      <c r="A8" s="11"/>
      <c r="B8" s="13" t="s">
        <v>42</v>
      </c>
      <c r="C8" s="6">
        <v>205</v>
      </c>
      <c r="D8" s="6">
        <v>0.53</v>
      </c>
      <c r="E8" s="6">
        <v>0.02</v>
      </c>
      <c r="F8" s="6">
        <v>15</v>
      </c>
      <c r="G8" s="6">
        <v>62</v>
      </c>
      <c r="H8" s="14">
        <v>98</v>
      </c>
      <c r="I8" s="6">
        <v>14.2</v>
      </c>
      <c r="J8" s="6">
        <v>0.36</v>
      </c>
      <c r="K8" s="6">
        <v>2.4</v>
      </c>
      <c r="L8" s="6">
        <v>4.9000000000000004</v>
      </c>
      <c r="M8" s="6">
        <v>0</v>
      </c>
      <c r="N8" s="6">
        <v>0</v>
      </c>
      <c r="O8" s="6">
        <v>0</v>
      </c>
      <c r="P8" s="6">
        <v>14.2</v>
      </c>
      <c r="Q8" s="6">
        <v>0</v>
      </c>
    </row>
    <row r="9" spans="1:17" s="5" customFormat="1" ht="22.5" x14ac:dyDescent="0.25">
      <c r="A9" s="11"/>
      <c r="B9" s="13" t="s">
        <v>22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1"/>
      <c r="I9" s="4">
        <v>11.5</v>
      </c>
      <c r="J9" s="4">
        <v>0.55000000000000004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s="7" customFormat="1" x14ac:dyDescent="0.2">
      <c r="A10" s="10"/>
      <c r="B10" s="9" t="s">
        <v>23</v>
      </c>
      <c r="C10" s="8">
        <v>560</v>
      </c>
      <c r="D10" s="8">
        <f>D9+D8+D7+D6</f>
        <v>19.25</v>
      </c>
      <c r="E10" s="8">
        <f>E9+E8+E7+E6</f>
        <v>19.75</v>
      </c>
      <c r="F10" s="8">
        <f>F9+F8+F7+F6</f>
        <v>83.749999999999986</v>
      </c>
      <c r="G10" s="8">
        <f>G9+G8+G7+G6</f>
        <v>587.5</v>
      </c>
      <c r="H10" s="10"/>
      <c r="I10" s="8">
        <f t="shared" ref="I10:Q10" si="0">I9+I8+I7+I6</f>
        <v>275</v>
      </c>
      <c r="J10" s="8">
        <f t="shared" si="0"/>
        <v>3</v>
      </c>
      <c r="K10" s="8">
        <f t="shared" si="0"/>
        <v>62.5</v>
      </c>
      <c r="L10" s="8">
        <f t="shared" si="0"/>
        <v>275</v>
      </c>
      <c r="M10" s="8">
        <f t="shared" si="0"/>
        <v>0.30000000000000004</v>
      </c>
      <c r="N10" s="8">
        <f t="shared" si="0"/>
        <v>0.35</v>
      </c>
      <c r="O10" s="8">
        <f t="shared" si="0"/>
        <v>175</v>
      </c>
      <c r="P10" s="8">
        <f t="shared" si="0"/>
        <v>15</v>
      </c>
      <c r="Q10" s="8">
        <f t="shared" si="0"/>
        <v>2.1800000000000002</v>
      </c>
    </row>
    <row r="11" spans="1:17" s="7" customFormat="1" x14ac:dyDescent="0.2">
      <c r="A11" s="10"/>
      <c r="B11" s="9"/>
      <c r="C11" s="18">
        <v>0.25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x14ac:dyDescent="0.2">
      <c r="A12" s="11" t="s">
        <v>24</v>
      </c>
      <c r="B12" s="13"/>
      <c r="C12" s="4"/>
      <c r="D12" s="4"/>
      <c r="E12" s="4"/>
      <c r="F12" s="4"/>
      <c r="G12" s="4"/>
      <c r="H12" s="11"/>
      <c r="I12" s="4"/>
      <c r="J12" s="4"/>
      <c r="K12" s="4"/>
      <c r="L12" s="4"/>
      <c r="M12" s="4"/>
      <c r="N12" s="4"/>
      <c r="O12" s="4"/>
      <c r="P12" s="4"/>
      <c r="Q12" s="4"/>
    </row>
    <row r="13" spans="1:17" s="5" customFormat="1" x14ac:dyDescent="0.25">
      <c r="A13" s="11"/>
      <c r="B13" s="13" t="s">
        <v>62</v>
      </c>
      <c r="C13" s="4">
        <v>60</v>
      </c>
      <c r="D13" s="4">
        <v>1.39</v>
      </c>
      <c r="E13" s="4">
        <v>5.16</v>
      </c>
      <c r="F13" s="4">
        <v>12.11</v>
      </c>
      <c r="G13" s="4">
        <v>51.1</v>
      </c>
      <c r="H13" s="11">
        <v>141</v>
      </c>
      <c r="I13" s="4">
        <v>19.399999999999999</v>
      </c>
      <c r="J13" s="4">
        <v>0.55000000000000004</v>
      </c>
      <c r="K13" s="4">
        <v>8.6999999999999993</v>
      </c>
      <c r="L13" s="4">
        <v>37.130000000000003</v>
      </c>
      <c r="M13" s="4">
        <v>0.06</v>
      </c>
      <c r="N13" s="4">
        <v>0.06</v>
      </c>
      <c r="O13" s="4">
        <v>25</v>
      </c>
      <c r="P13" s="4">
        <v>8.56</v>
      </c>
      <c r="Q13" s="4">
        <v>1.02</v>
      </c>
    </row>
    <row r="14" spans="1:17" ht="22.5" x14ac:dyDescent="0.2">
      <c r="A14" s="11"/>
      <c r="B14" s="13" t="s">
        <v>50</v>
      </c>
      <c r="C14" s="4">
        <v>210</v>
      </c>
      <c r="D14" s="4">
        <v>3.3</v>
      </c>
      <c r="E14" s="4">
        <v>4.7</v>
      </c>
      <c r="F14" s="4">
        <v>11.8</v>
      </c>
      <c r="G14" s="4">
        <v>128.30000000000001</v>
      </c>
      <c r="H14" s="11">
        <v>36</v>
      </c>
      <c r="I14" s="4">
        <v>139</v>
      </c>
      <c r="J14" s="4">
        <v>0.6</v>
      </c>
      <c r="K14" s="4">
        <v>8.9</v>
      </c>
      <c r="L14" s="4">
        <v>100.1</v>
      </c>
      <c r="M14" s="4">
        <v>0.03</v>
      </c>
      <c r="N14" s="4">
        <v>0.05</v>
      </c>
      <c r="O14" s="4">
        <v>50</v>
      </c>
      <c r="P14" s="4">
        <v>8.64</v>
      </c>
      <c r="Q14" s="4">
        <v>1</v>
      </c>
    </row>
    <row r="15" spans="1:17" ht="22.5" x14ac:dyDescent="0.2">
      <c r="A15" s="11"/>
      <c r="B15" s="13" t="s">
        <v>63</v>
      </c>
      <c r="C15" s="4">
        <v>120</v>
      </c>
      <c r="D15" s="6">
        <v>11.2</v>
      </c>
      <c r="E15" s="4">
        <v>8.7100000000000009</v>
      </c>
      <c r="F15" s="4">
        <v>24.76</v>
      </c>
      <c r="G15" s="4">
        <v>210.44</v>
      </c>
      <c r="H15" s="11">
        <v>64</v>
      </c>
      <c r="I15" s="4">
        <v>167.8</v>
      </c>
      <c r="J15" s="4">
        <v>0.9</v>
      </c>
      <c r="K15" s="4">
        <v>23.3</v>
      </c>
      <c r="L15" s="4">
        <v>148.28</v>
      </c>
      <c r="M15" s="4">
        <v>0.2</v>
      </c>
      <c r="N15" s="4">
        <v>0.2</v>
      </c>
      <c r="O15" s="4">
        <v>170</v>
      </c>
      <c r="P15" s="4">
        <v>1.1000000000000001</v>
      </c>
      <c r="Q15" s="4">
        <v>0.8</v>
      </c>
    </row>
    <row r="16" spans="1:17" ht="22.5" x14ac:dyDescent="0.2">
      <c r="A16" s="11"/>
      <c r="B16" s="13" t="s">
        <v>32</v>
      </c>
      <c r="C16" s="4">
        <v>150</v>
      </c>
      <c r="D16" s="4">
        <v>7.1</v>
      </c>
      <c r="E16" s="4">
        <v>8.5</v>
      </c>
      <c r="F16" s="4">
        <v>30.6</v>
      </c>
      <c r="G16" s="4">
        <v>202.1</v>
      </c>
      <c r="H16" s="11">
        <v>52</v>
      </c>
      <c r="I16" s="4">
        <v>15</v>
      </c>
      <c r="J16" s="4">
        <v>0.5</v>
      </c>
      <c r="K16" s="4">
        <v>15</v>
      </c>
      <c r="L16" s="4">
        <v>28.39</v>
      </c>
      <c r="M16" s="4">
        <v>0.06</v>
      </c>
      <c r="N16" s="4">
        <v>0.08</v>
      </c>
      <c r="O16" s="4">
        <v>0</v>
      </c>
      <c r="P16" s="4">
        <v>1.1000000000000001</v>
      </c>
      <c r="Q16" s="4">
        <v>0.9</v>
      </c>
    </row>
    <row r="17" spans="1:17" x14ac:dyDescent="0.2">
      <c r="A17" s="11"/>
      <c r="B17" s="13" t="s">
        <v>41</v>
      </c>
      <c r="C17" s="6">
        <v>200</v>
      </c>
      <c r="D17" s="6">
        <v>0.7</v>
      </c>
      <c r="E17" s="6">
        <v>0.05</v>
      </c>
      <c r="F17" s="6">
        <v>27.6</v>
      </c>
      <c r="G17" s="6">
        <v>114.8</v>
      </c>
      <c r="H17" s="14">
        <v>113</v>
      </c>
      <c r="I17" s="6">
        <v>32.299999999999997</v>
      </c>
      <c r="J17" s="6">
        <v>0.5</v>
      </c>
      <c r="K17" s="6">
        <v>17.5</v>
      </c>
      <c r="L17" s="6">
        <v>21.9</v>
      </c>
      <c r="M17" s="6">
        <v>0.01</v>
      </c>
      <c r="N17" s="6">
        <v>0.06</v>
      </c>
      <c r="O17" s="6">
        <v>0</v>
      </c>
      <c r="P17" s="6">
        <v>1.6</v>
      </c>
      <c r="Q17" s="6">
        <v>1</v>
      </c>
    </row>
    <row r="18" spans="1:17" s="5" customFormat="1" ht="22.5" x14ac:dyDescent="0.25">
      <c r="A18" s="11"/>
      <c r="B18" s="13" t="s">
        <v>22</v>
      </c>
      <c r="C18" s="4">
        <v>20</v>
      </c>
      <c r="D18" s="4">
        <v>1.58</v>
      </c>
      <c r="E18" s="4">
        <v>0.2</v>
      </c>
      <c r="F18" s="4">
        <v>9.66</v>
      </c>
      <c r="G18" s="4">
        <v>46.76</v>
      </c>
      <c r="H18" s="11"/>
      <c r="I18" s="4">
        <v>4.5999999999999996</v>
      </c>
      <c r="J18" s="4">
        <v>0.22</v>
      </c>
      <c r="K18" s="4">
        <v>6.6</v>
      </c>
      <c r="L18" s="4">
        <v>17.399999999999999</v>
      </c>
      <c r="M18" s="4">
        <v>0.02</v>
      </c>
      <c r="N18" s="4">
        <v>0.01</v>
      </c>
      <c r="O18" s="4">
        <v>0</v>
      </c>
      <c r="P18" s="4">
        <v>0</v>
      </c>
      <c r="Q18" s="4">
        <v>0.26</v>
      </c>
    </row>
    <row r="19" spans="1:17" s="5" customFormat="1" x14ac:dyDescent="0.25">
      <c r="A19" s="11"/>
      <c r="B19" s="13" t="s">
        <v>26</v>
      </c>
      <c r="C19" s="4">
        <v>30</v>
      </c>
      <c r="D19" s="4">
        <v>1.68</v>
      </c>
      <c r="E19" s="4">
        <v>0.33</v>
      </c>
      <c r="F19" s="4">
        <v>0.72</v>
      </c>
      <c r="G19" s="4">
        <v>69</v>
      </c>
      <c r="H19" s="11"/>
      <c r="I19" s="4">
        <v>6.9</v>
      </c>
      <c r="J19" s="4">
        <v>0.93</v>
      </c>
      <c r="K19" s="4">
        <v>7.5</v>
      </c>
      <c r="L19" s="4">
        <v>31.8</v>
      </c>
      <c r="M19" s="4">
        <v>0.04</v>
      </c>
      <c r="N19" s="4">
        <v>0.03</v>
      </c>
      <c r="O19" s="4">
        <v>0</v>
      </c>
      <c r="P19" s="4">
        <v>0</v>
      </c>
      <c r="Q19" s="4">
        <v>0.27</v>
      </c>
    </row>
    <row r="20" spans="1:17" s="7" customFormat="1" x14ac:dyDescent="0.2">
      <c r="A20" s="10"/>
      <c r="B20" s="9" t="s">
        <v>34</v>
      </c>
      <c r="C20" s="8">
        <f>C19+C18+C17+C15+C14+C13+C16</f>
        <v>790</v>
      </c>
      <c r="D20" s="8">
        <f t="shared" ref="D20:Q20" si="1">D19+D18+D17+D15+D14+D13+D16</f>
        <v>26.950000000000003</v>
      </c>
      <c r="E20" s="8">
        <f t="shared" si="1"/>
        <v>27.650000000000002</v>
      </c>
      <c r="F20" s="8">
        <f t="shared" si="1"/>
        <v>117.25</v>
      </c>
      <c r="G20" s="8">
        <f t="shared" si="1"/>
        <v>822.5</v>
      </c>
      <c r="H20" s="8"/>
      <c r="I20" s="8">
        <f t="shared" si="1"/>
        <v>385</v>
      </c>
      <c r="J20" s="8">
        <f t="shared" si="1"/>
        <v>4.2</v>
      </c>
      <c r="K20" s="8">
        <f t="shared" si="1"/>
        <v>87.5</v>
      </c>
      <c r="L20" s="8">
        <f t="shared" si="1"/>
        <v>385</v>
      </c>
      <c r="M20" s="8">
        <f t="shared" si="1"/>
        <v>0.42000000000000004</v>
      </c>
      <c r="N20" s="8">
        <f t="shared" si="1"/>
        <v>0.49000000000000005</v>
      </c>
      <c r="O20" s="8">
        <f t="shared" si="1"/>
        <v>245</v>
      </c>
      <c r="P20" s="8">
        <f t="shared" si="1"/>
        <v>21</v>
      </c>
      <c r="Q20" s="8">
        <f t="shared" si="1"/>
        <v>5.25</v>
      </c>
    </row>
    <row r="21" spans="1:17" s="7" customFormat="1" x14ac:dyDescent="0.2">
      <c r="A21" s="10"/>
      <c r="B21" s="9"/>
      <c r="C21" s="18">
        <v>0.35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1:17" x14ac:dyDescent="0.2">
      <c r="A22" s="11" t="s">
        <v>28</v>
      </c>
      <c r="B22" s="13"/>
      <c r="C22" s="4"/>
      <c r="D22" s="4"/>
      <c r="E22" s="4"/>
      <c r="F22" s="4"/>
      <c r="G22" s="4"/>
      <c r="H22" s="11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">
      <c r="A23" s="11"/>
      <c r="B23" s="13" t="s">
        <v>29</v>
      </c>
      <c r="C23" s="6">
        <v>200</v>
      </c>
      <c r="D23" s="6">
        <v>5.5</v>
      </c>
      <c r="E23" s="6">
        <v>5.2</v>
      </c>
      <c r="F23" s="6">
        <v>7.1</v>
      </c>
      <c r="G23" s="6">
        <v>102</v>
      </c>
      <c r="H23" s="14">
        <v>115</v>
      </c>
      <c r="I23" s="6">
        <v>73</v>
      </c>
      <c r="J23" s="6">
        <v>0.2</v>
      </c>
      <c r="K23" s="6">
        <v>13.5</v>
      </c>
      <c r="L23" s="6">
        <v>72</v>
      </c>
      <c r="M23" s="6">
        <v>0.02</v>
      </c>
      <c r="N23" s="6">
        <v>0.1</v>
      </c>
      <c r="O23" s="6">
        <v>32</v>
      </c>
      <c r="P23" s="6">
        <v>1.4</v>
      </c>
      <c r="Q23" s="6">
        <v>0</v>
      </c>
    </row>
    <row r="24" spans="1:17" s="5" customFormat="1" x14ac:dyDescent="0.25">
      <c r="A24" s="11"/>
      <c r="B24" s="13" t="s">
        <v>30</v>
      </c>
      <c r="C24" s="4">
        <v>125</v>
      </c>
      <c r="D24" s="4">
        <v>0.4</v>
      </c>
      <c r="E24" s="4">
        <v>0.4</v>
      </c>
      <c r="F24" s="4">
        <v>3.8</v>
      </c>
      <c r="G24" s="4">
        <v>47</v>
      </c>
      <c r="H24" s="11"/>
      <c r="I24" s="4">
        <v>36</v>
      </c>
      <c r="J24" s="4">
        <v>0.6</v>
      </c>
      <c r="K24" s="4">
        <v>7</v>
      </c>
      <c r="L24" s="4">
        <v>21</v>
      </c>
      <c r="M24" s="4">
        <v>0.03</v>
      </c>
      <c r="N24" s="4">
        <v>0.02</v>
      </c>
      <c r="O24" s="4">
        <v>35</v>
      </c>
      <c r="P24" s="4">
        <v>4</v>
      </c>
      <c r="Q24" s="4">
        <v>0.16</v>
      </c>
    </row>
    <row r="25" spans="1:17" s="5" customFormat="1" x14ac:dyDescent="0.25">
      <c r="A25" s="11"/>
      <c r="B25" s="13" t="s">
        <v>60</v>
      </c>
      <c r="C25" s="4">
        <v>48</v>
      </c>
      <c r="D25" s="4">
        <v>1.8</v>
      </c>
      <c r="E25" s="4">
        <v>2.2999999999999998</v>
      </c>
      <c r="F25" s="4">
        <v>22.6</v>
      </c>
      <c r="G25" s="4">
        <v>86</v>
      </c>
      <c r="H25" s="11"/>
      <c r="I25" s="4">
        <v>1</v>
      </c>
      <c r="J25" s="4">
        <v>0.4</v>
      </c>
      <c r="K25" s="4">
        <v>4.5</v>
      </c>
      <c r="L25" s="4">
        <v>17</v>
      </c>
      <c r="M25" s="4">
        <v>7.0000000000000007E-2</v>
      </c>
      <c r="N25" s="4">
        <v>0.02</v>
      </c>
      <c r="O25" s="4">
        <v>3</v>
      </c>
      <c r="P25" s="4">
        <v>0.6</v>
      </c>
      <c r="Q25" s="4">
        <v>0.26</v>
      </c>
    </row>
    <row r="26" spans="1:17" x14ac:dyDescent="0.2">
      <c r="A26" s="11"/>
      <c r="B26" s="13" t="s">
        <v>31</v>
      </c>
      <c r="C26" s="4">
        <f>C25+C24+C23</f>
        <v>373</v>
      </c>
      <c r="D26" s="4">
        <f t="shared" ref="D26:Q26" si="2">D25+D24+D23</f>
        <v>7.7</v>
      </c>
      <c r="E26" s="4">
        <f t="shared" si="2"/>
        <v>7.9</v>
      </c>
      <c r="F26" s="4">
        <f t="shared" si="2"/>
        <v>33.5</v>
      </c>
      <c r="G26" s="4">
        <f t="shared" si="2"/>
        <v>235</v>
      </c>
      <c r="H26" s="11"/>
      <c r="I26" s="4">
        <f t="shared" si="2"/>
        <v>110</v>
      </c>
      <c r="J26" s="4">
        <f t="shared" si="2"/>
        <v>1.2</v>
      </c>
      <c r="K26" s="4">
        <f t="shared" si="2"/>
        <v>25</v>
      </c>
      <c r="L26" s="4">
        <f t="shared" si="2"/>
        <v>110</v>
      </c>
      <c r="M26" s="4">
        <f t="shared" si="2"/>
        <v>0.12000000000000001</v>
      </c>
      <c r="N26" s="4">
        <f t="shared" si="2"/>
        <v>0.14000000000000001</v>
      </c>
      <c r="O26" s="4">
        <f t="shared" si="2"/>
        <v>70</v>
      </c>
      <c r="P26" s="4">
        <f t="shared" si="2"/>
        <v>6</v>
      </c>
      <c r="Q26" s="4">
        <f t="shared" si="2"/>
        <v>0.42000000000000004</v>
      </c>
    </row>
    <row r="27" spans="1:17" s="7" customFormat="1" x14ac:dyDescent="0.2">
      <c r="A27" s="10"/>
      <c r="B27" s="9"/>
      <c r="C27" s="18">
        <v>0.1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</row>
    <row r="28" spans="1:17" s="7" customFormat="1" x14ac:dyDescent="0.2">
      <c r="A28" s="10"/>
      <c r="B28" s="9" t="s">
        <v>47</v>
      </c>
      <c r="C28" s="8">
        <f>C26+C20+C10</f>
        <v>1723</v>
      </c>
      <c r="D28" s="8">
        <f t="shared" ref="D28:Q28" si="3">D26+D20+D10</f>
        <v>53.900000000000006</v>
      </c>
      <c r="E28" s="8">
        <f t="shared" si="3"/>
        <v>55.300000000000004</v>
      </c>
      <c r="F28" s="8">
        <f t="shared" si="3"/>
        <v>234.5</v>
      </c>
      <c r="G28" s="8">
        <f t="shared" si="3"/>
        <v>1645</v>
      </c>
      <c r="H28" s="10"/>
      <c r="I28" s="8">
        <f t="shared" si="3"/>
        <v>770</v>
      </c>
      <c r="J28" s="8">
        <f t="shared" si="3"/>
        <v>8.4</v>
      </c>
      <c r="K28" s="8">
        <f t="shared" si="3"/>
        <v>175</v>
      </c>
      <c r="L28" s="8">
        <f t="shared" si="3"/>
        <v>770</v>
      </c>
      <c r="M28" s="8">
        <f t="shared" si="3"/>
        <v>0.84000000000000008</v>
      </c>
      <c r="N28" s="8">
        <f t="shared" si="3"/>
        <v>0.98000000000000009</v>
      </c>
      <c r="O28" s="8">
        <f t="shared" si="3"/>
        <v>490</v>
      </c>
      <c r="P28" s="8">
        <f t="shared" si="3"/>
        <v>42</v>
      </c>
      <c r="Q28" s="8">
        <f t="shared" si="3"/>
        <v>7.85</v>
      </c>
    </row>
    <row r="29" spans="1:17" s="7" customFormat="1" x14ac:dyDescent="0.2">
      <c r="A29" s="10"/>
      <c r="B29" s="9"/>
      <c r="C29" s="18">
        <v>0.7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/>
    </row>
  </sheetData>
  <mergeCells count="14">
    <mergeCell ref="C11:Q11"/>
    <mergeCell ref="C21:Q21"/>
    <mergeCell ref="C27:Q27"/>
    <mergeCell ref="C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145" zoomScaleNormal="145" workbookViewId="0">
      <selection activeCell="C21" sqref="C21:Q21"/>
    </sheetView>
  </sheetViews>
  <sheetFormatPr defaultRowHeight="11.25" x14ac:dyDescent="0.2"/>
  <cols>
    <col min="1" max="1" width="6.85546875" style="3" customWidth="1"/>
    <col min="2" max="2" width="24.5703125" style="3" customWidth="1"/>
    <col min="3" max="3" width="7.140625" style="3" customWidth="1"/>
    <col min="4" max="5" width="6.140625" style="3" customWidth="1"/>
    <col min="6" max="7" width="7.28515625" style="3" customWidth="1"/>
    <col min="8" max="8" width="8.42578125" style="3" customWidth="1"/>
    <col min="9" max="10" width="6.28515625" style="3" customWidth="1"/>
    <col min="11" max="11" width="5.42578125" style="3" customWidth="1"/>
    <col min="12" max="12" width="6" style="3" customWidth="1"/>
    <col min="13" max="13" width="6.7109375" style="3" customWidth="1"/>
    <col min="14" max="15" width="6" style="3" customWidth="1"/>
    <col min="16" max="17" width="6.7109375" style="3" customWidth="1"/>
    <col min="18" max="16384" width="9.140625" style="3"/>
  </cols>
  <sheetData>
    <row r="1" spans="1:17" x14ac:dyDescent="0.2">
      <c r="A1" s="22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  <c r="P2" s="1"/>
      <c r="Q2" s="1"/>
    </row>
    <row r="3" spans="1:17" x14ac:dyDescent="0.2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ht="21.75" customHeight="1" x14ac:dyDescent="0.2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x14ac:dyDescent="0.2">
      <c r="A5" s="4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ht="22.5" x14ac:dyDescent="0.2">
      <c r="A6" s="4"/>
      <c r="B6" s="13" t="s">
        <v>78</v>
      </c>
      <c r="C6" s="4">
        <v>255</v>
      </c>
      <c r="D6" s="4">
        <v>12.93</v>
      </c>
      <c r="E6" s="4">
        <v>16.23</v>
      </c>
      <c r="F6" s="4">
        <v>50.57</v>
      </c>
      <c r="G6" s="4">
        <v>354.6</v>
      </c>
      <c r="H6" s="11">
        <v>197</v>
      </c>
      <c r="I6" s="4">
        <v>164.4</v>
      </c>
      <c r="J6" s="4">
        <v>2.0699999999999998</v>
      </c>
      <c r="K6" s="4">
        <v>33.799999999999997</v>
      </c>
      <c r="L6" s="4">
        <v>153.69999999999999</v>
      </c>
      <c r="M6" s="4">
        <v>0.1</v>
      </c>
      <c r="N6" s="4">
        <v>0.2</v>
      </c>
      <c r="O6" s="4">
        <v>134</v>
      </c>
      <c r="P6" s="4">
        <v>11.27</v>
      </c>
      <c r="Q6" s="4">
        <v>0.82</v>
      </c>
    </row>
    <row r="7" spans="1:17" x14ac:dyDescent="0.2">
      <c r="A7" s="4"/>
      <c r="B7" s="13" t="s">
        <v>48</v>
      </c>
      <c r="C7" s="6">
        <v>20</v>
      </c>
      <c r="D7" s="6">
        <v>2.2999999999999998</v>
      </c>
      <c r="E7" s="6">
        <v>3</v>
      </c>
      <c r="F7" s="6">
        <v>0.13</v>
      </c>
      <c r="G7" s="6">
        <v>36</v>
      </c>
      <c r="H7" s="14">
        <v>4</v>
      </c>
      <c r="I7" s="6">
        <v>88</v>
      </c>
      <c r="J7" s="6">
        <v>0.1</v>
      </c>
      <c r="K7" s="6">
        <v>10.8</v>
      </c>
      <c r="L7" s="6">
        <v>65</v>
      </c>
      <c r="M7" s="6">
        <v>0.08</v>
      </c>
      <c r="N7" s="6">
        <v>0.06</v>
      </c>
      <c r="O7" s="6">
        <v>26</v>
      </c>
      <c r="P7" s="6">
        <v>3.7</v>
      </c>
      <c r="Q7" s="6">
        <v>0.2</v>
      </c>
    </row>
    <row r="8" spans="1:17" x14ac:dyDescent="0.2">
      <c r="A8" s="4"/>
      <c r="B8" s="13" t="s">
        <v>51</v>
      </c>
      <c r="C8" s="4">
        <v>200</v>
      </c>
      <c r="D8" s="4">
        <v>7.0000000000000007E-2</v>
      </c>
      <c r="E8" s="4">
        <v>0.02</v>
      </c>
      <c r="F8" s="4">
        <v>15</v>
      </c>
      <c r="G8" s="4">
        <v>80</v>
      </c>
      <c r="H8" s="11">
        <v>100</v>
      </c>
      <c r="I8" s="4">
        <v>11.1</v>
      </c>
      <c r="J8" s="4">
        <v>0.28000000000000003</v>
      </c>
      <c r="K8" s="4">
        <v>1.4</v>
      </c>
      <c r="L8" s="4">
        <v>12.8</v>
      </c>
      <c r="M8" s="4">
        <v>7.0000000000000007E-2</v>
      </c>
      <c r="N8" s="4">
        <v>0.05</v>
      </c>
      <c r="O8" s="4">
        <v>15</v>
      </c>
      <c r="P8" s="4">
        <v>0.03</v>
      </c>
      <c r="Q8" s="4">
        <v>0</v>
      </c>
    </row>
    <row r="9" spans="1:17" s="5" customFormat="1" x14ac:dyDescent="0.25">
      <c r="A9" s="4"/>
      <c r="B9" s="13" t="s">
        <v>22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1"/>
      <c r="I9" s="4">
        <v>11.5</v>
      </c>
      <c r="J9" s="4">
        <v>0.55000000000000004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s="7" customFormat="1" x14ac:dyDescent="0.2">
      <c r="A10" s="8"/>
      <c r="B10" s="9" t="s">
        <v>23</v>
      </c>
      <c r="C10" s="8">
        <f>C9+C8+C7+C6</f>
        <v>525</v>
      </c>
      <c r="D10" s="8">
        <f t="shared" ref="D10:Q10" si="0">D9+D8+D7+D6</f>
        <v>19.25</v>
      </c>
      <c r="E10" s="8">
        <f t="shared" si="0"/>
        <v>19.75</v>
      </c>
      <c r="F10" s="8">
        <f t="shared" si="0"/>
        <v>83.75</v>
      </c>
      <c r="G10" s="8">
        <f t="shared" si="0"/>
        <v>587.5</v>
      </c>
      <c r="H10" s="10"/>
      <c r="I10" s="8">
        <f t="shared" si="0"/>
        <v>275</v>
      </c>
      <c r="J10" s="8">
        <f t="shared" si="0"/>
        <v>3</v>
      </c>
      <c r="K10" s="8">
        <f t="shared" si="0"/>
        <v>62.5</v>
      </c>
      <c r="L10" s="8">
        <f t="shared" si="0"/>
        <v>275</v>
      </c>
      <c r="M10" s="8">
        <f t="shared" si="0"/>
        <v>0.30000000000000004</v>
      </c>
      <c r="N10" s="8">
        <f t="shared" si="0"/>
        <v>0.35</v>
      </c>
      <c r="O10" s="8">
        <f t="shared" si="0"/>
        <v>175</v>
      </c>
      <c r="P10" s="8">
        <f t="shared" si="0"/>
        <v>15</v>
      </c>
      <c r="Q10" s="8">
        <f t="shared" si="0"/>
        <v>1.67</v>
      </c>
    </row>
    <row r="11" spans="1:17" s="7" customFormat="1" x14ac:dyDescent="0.2">
      <c r="A11" s="8"/>
      <c r="B11" s="9"/>
      <c r="C11" s="18">
        <v>0.25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x14ac:dyDescent="0.2">
      <c r="A12" s="4" t="s">
        <v>24</v>
      </c>
      <c r="B12" s="13"/>
      <c r="C12" s="4"/>
      <c r="D12" s="4"/>
      <c r="E12" s="4"/>
      <c r="F12" s="4"/>
      <c r="G12" s="4"/>
      <c r="H12" s="11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4"/>
      <c r="B13" s="13" t="s">
        <v>38</v>
      </c>
      <c r="C13" s="4">
        <v>60</v>
      </c>
      <c r="D13" s="4">
        <v>0.67</v>
      </c>
      <c r="E13" s="4">
        <v>3.9</v>
      </c>
      <c r="F13" s="4">
        <v>1</v>
      </c>
      <c r="G13" s="4">
        <v>35.6</v>
      </c>
      <c r="H13" s="11">
        <v>142</v>
      </c>
      <c r="I13" s="4">
        <v>8.4</v>
      </c>
      <c r="J13" s="4">
        <v>0.3</v>
      </c>
      <c r="K13" s="4">
        <v>7.5</v>
      </c>
      <c r="L13" s="4">
        <v>15.1</v>
      </c>
      <c r="M13" s="4">
        <v>0.1</v>
      </c>
      <c r="N13" s="4">
        <v>0.12</v>
      </c>
      <c r="O13" s="4">
        <v>25</v>
      </c>
      <c r="P13" s="4">
        <v>2.2000000000000002</v>
      </c>
      <c r="Q13" s="4">
        <v>1</v>
      </c>
    </row>
    <row r="14" spans="1:17" ht="22.5" x14ac:dyDescent="0.2">
      <c r="A14" s="4"/>
      <c r="B14" s="13" t="s">
        <v>77</v>
      </c>
      <c r="C14" s="4">
        <v>220</v>
      </c>
      <c r="D14" s="4">
        <v>8.4</v>
      </c>
      <c r="E14" s="4">
        <v>7.62</v>
      </c>
      <c r="F14" s="4">
        <v>13.1</v>
      </c>
      <c r="G14" s="4">
        <v>146.44</v>
      </c>
      <c r="H14" s="11">
        <v>41</v>
      </c>
      <c r="I14" s="4">
        <v>131.19999999999999</v>
      </c>
      <c r="J14" s="4">
        <v>0.7</v>
      </c>
      <c r="K14" s="4">
        <v>12.8</v>
      </c>
      <c r="L14" s="4">
        <v>75.599999999999994</v>
      </c>
      <c r="M14" s="4">
        <v>0.1</v>
      </c>
      <c r="N14" s="4">
        <v>0.13</v>
      </c>
      <c r="O14" s="4">
        <v>74</v>
      </c>
      <c r="P14" s="4">
        <v>1.8</v>
      </c>
      <c r="Q14" s="4">
        <v>0.8</v>
      </c>
    </row>
    <row r="15" spans="1:17" x14ac:dyDescent="0.2">
      <c r="A15" s="4"/>
      <c r="B15" s="13" t="s">
        <v>52</v>
      </c>
      <c r="C15" s="4">
        <v>120</v>
      </c>
      <c r="D15" s="4">
        <v>9.92</v>
      </c>
      <c r="E15" s="4">
        <v>9.9</v>
      </c>
      <c r="F15" s="4">
        <v>29.17</v>
      </c>
      <c r="G15" s="4">
        <v>238.3</v>
      </c>
      <c r="H15" s="11">
        <v>192</v>
      </c>
      <c r="I15" s="4">
        <v>144.69999999999999</v>
      </c>
      <c r="J15" s="4">
        <v>1.05</v>
      </c>
      <c r="K15" s="4">
        <v>26.8</v>
      </c>
      <c r="L15" s="4">
        <v>171</v>
      </c>
      <c r="M15" s="4">
        <v>0.06</v>
      </c>
      <c r="N15" s="4">
        <v>0.08</v>
      </c>
      <c r="O15" s="4">
        <v>119</v>
      </c>
      <c r="P15" s="4">
        <v>1</v>
      </c>
      <c r="Q15" s="4">
        <v>1.2</v>
      </c>
    </row>
    <row r="16" spans="1:17" x14ac:dyDescent="0.2">
      <c r="A16" s="4"/>
      <c r="B16" s="13" t="s">
        <v>39</v>
      </c>
      <c r="C16" s="4">
        <v>150</v>
      </c>
      <c r="D16" s="4">
        <v>3.8</v>
      </c>
      <c r="E16" s="4">
        <v>5.7</v>
      </c>
      <c r="F16" s="4">
        <v>36.6</v>
      </c>
      <c r="G16" s="4">
        <v>210.1</v>
      </c>
      <c r="H16" s="11">
        <v>56</v>
      </c>
      <c r="I16" s="4">
        <v>76.599999999999994</v>
      </c>
      <c r="J16" s="4">
        <v>0.5</v>
      </c>
      <c r="K16" s="4">
        <v>19.100000000000001</v>
      </c>
      <c r="L16" s="4">
        <v>61.5</v>
      </c>
      <c r="M16" s="4">
        <v>0.08</v>
      </c>
      <c r="N16" s="4">
        <v>0.1</v>
      </c>
      <c r="O16" s="4">
        <v>27</v>
      </c>
      <c r="P16" s="4">
        <v>0.4</v>
      </c>
      <c r="Q16" s="4">
        <v>0.7</v>
      </c>
    </row>
    <row r="17" spans="1:17" s="5" customFormat="1" ht="10.5" customHeight="1" x14ac:dyDescent="0.25">
      <c r="A17" s="4"/>
      <c r="B17" s="13" t="s">
        <v>29</v>
      </c>
      <c r="C17" s="4">
        <v>200</v>
      </c>
      <c r="D17" s="4">
        <v>0.9</v>
      </c>
      <c r="E17" s="4">
        <v>0</v>
      </c>
      <c r="F17" s="4">
        <v>18</v>
      </c>
      <c r="G17" s="4">
        <v>76.3</v>
      </c>
      <c r="H17" s="11">
        <v>115</v>
      </c>
      <c r="I17" s="4">
        <v>12.6</v>
      </c>
      <c r="J17" s="4">
        <v>0.5</v>
      </c>
      <c r="K17" s="4">
        <v>7.2</v>
      </c>
      <c r="L17" s="4">
        <v>12.6</v>
      </c>
      <c r="M17" s="4">
        <v>0.02</v>
      </c>
      <c r="N17" s="4">
        <v>0.02</v>
      </c>
      <c r="O17" s="4">
        <v>0</v>
      </c>
      <c r="P17" s="4">
        <v>15.6</v>
      </c>
      <c r="Q17" s="4">
        <v>0.67</v>
      </c>
    </row>
    <row r="18" spans="1:17" s="5" customFormat="1" x14ac:dyDescent="0.25">
      <c r="A18" s="4"/>
      <c r="B18" s="13" t="s">
        <v>22</v>
      </c>
      <c r="C18" s="4">
        <v>20</v>
      </c>
      <c r="D18" s="4">
        <v>1.58</v>
      </c>
      <c r="E18" s="4">
        <v>0.2</v>
      </c>
      <c r="F18" s="4">
        <v>9.66</v>
      </c>
      <c r="G18" s="4">
        <v>46.76</v>
      </c>
      <c r="H18" s="11"/>
      <c r="I18" s="4">
        <v>4.5999999999999996</v>
      </c>
      <c r="J18" s="4">
        <v>0.22</v>
      </c>
      <c r="K18" s="4">
        <v>6.6</v>
      </c>
      <c r="L18" s="4">
        <v>17.399999999999999</v>
      </c>
      <c r="M18" s="4">
        <v>0.02</v>
      </c>
      <c r="N18" s="4">
        <v>0.01</v>
      </c>
      <c r="O18" s="4">
        <v>0</v>
      </c>
      <c r="P18" s="4">
        <v>0</v>
      </c>
      <c r="Q18" s="4">
        <v>0.26</v>
      </c>
    </row>
    <row r="19" spans="1:17" s="5" customFormat="1" x14ac:dyDescent="0.25">
      <c r="A19" s="4"/>
      <c r="B19" s="13" t="s">
        <v>26</v>
      </c>
      <c r="C19" s="4">
        <v>30</v>
      </c>
      <c r="D19" s="4">
        <v>1.68</v>
      </c>
      <c r="E19" s="4">
        <v>0.33</v>
      </c>
      <c r="F19" s="4">
        <v>9.7200000000000006</v>
      </c>
      <c r="G19" s="4">
        <v>69</v>
      </c>
      <c r="H19" s="11"/>
      <c r="I19" s="4">
        <v>6.9</v>
      </c>
      <c r="J19" s="4">
        <v>0.93</v>
      </c>
      <c r="K19" s="4">
        <v>7.5</v>
      </c>
      <c r="L19" s="4">
        <v>31.8</v>
      </c>
      <c r="M19" s="4">
        <v>0.04</v>
      </c>
      <c r="N19" s="4">
        <v>0.03</v>
      </c>
      <c r="O19" s="4">
        <v>0</v>
      </c>
      <c r="P19" s="4">
        <v>0</v>
      </c>
      <c r="Q19" s="4">
        <v>0.27</v>
      </c>
    </row>
    <row r="20" spans="1:17" s="7" customFormat="1" x14ac:dyDescent="0.2">
      <c r="A20" s="8"/>
      <c r="B20" s="9" t="s">
        <v>34</v>
      </c>
      <c r="C20" s="8">
        <f>C19+C17+C16+C15+C14+C13+C18</f>
        <v>800</v>
      </c>
      <c r="D20" s="8">
        <f t="shared" ref="D20:Q20" si="1">D19+D17+D16+D15+D14+D13+D18</f>
        <v>26.950000000000003</v>
      </c>
      <c r="E20" s="8">
        <f t="shared" si="1"/>
        <v>27.65</v>
      </c>
      <c r="F20" s="8">
        <f t="shared" si="1"/>
        <v>117.24999999999999</v>
      </c>
      <c r="G20" s="8">
        <f t="shared" si="1"/>
        <v>822.50000000000011</v>
      </c>
      <c r="H20" s="10"/>
      <c r="I20" s="8">
        <f t="shared" si="1"/>
        <v>385</v>
      </c>
      <c r="J20" s="8">
        <f t="shared" si="1"/>
        <v>4.2</v>
      </c>
      <c r="K20" s="8">
        <f t="shared" si="1"/>
        <v>87.499999999999986</v>
      </c>
      <c r="L20" s="8">
        <f t="shared" si="1"/>
        <v>385</v>
      </c>
      <c r="M20" s="8">
        <f t="shared" si="1"/>
        <v>0.42000000000000004</v>
      </c>
      <c r="N20" s="8">
        <f t="shared" si="1"/>
        <v>0.49000000000000005</v>
      </c>
      <c r="O20" s="8">
        <f t="shared" si="1"/>
        <v>245</v>
      </c>
      <c r="P20" s="8">
        <f t="shared" si="1"/>
        <v>21</v>
      </c>
      <c r="Q20" s="8">
        <f t="shared" si="1"/>
        <v>4.8999999999999995</v>
      </c>
    </row>
    <row r="21" spans="1:17" s="7" customFormat="1" x14ac:dyDescent="0.2">
      <c r="A21" s="8"/>
      <c r="B21" s="9"/>
      <c r="C21" s="18">
        <v>0.35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1:17" x14ac:dyDescent="0.2">
      <c r="A22" s="4" t="s">
        <v>28</v>
      </c>
      <c r="B22" s="13"/>
      <c r="C22" s="4"/>
      <c r="D22" s="4"/>
      <c r="E22" s="4"/>
      <c r="F22" s="4"/>
      <c r="G22" s="4"/>
      <c r="H22" s="11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">
      <c r="A23" s="4"/>
      <c r="B23" s="13" t="s">
        <v>35</v>
      </c>
      <c r="C23" s="6">
        <v>200</v>
      </c>
      <c r="D23" s="6">
        <v>5.5</v>
      </c>
      <c r="E23" s="6">
        <v>5.2</v>
      </c>
      <c r="F23" s="6">
        <v>7.1</v>
      </c>
      <c r="G23" s="6">
        <v>102</v>
      </c>
      <c r="H23" s="14"/>
      <c r="I23" s="6">
        <v>73</v>
      </c>
      <c r="J23" s="6">
        <v>0.2</v>
      </c>
      <c r="K23" s="6">
        <v>13.5</v>
      </c>
      <c r="L23" s="6">
        <v>72</v>
      </c>
      <c r="M23" s="6">
        <v>0.05</v>
      </c>
      <c r="N23" s="6">
        <v>0.1</v>
      </c>
      <c r="O23" s="6">
        <v>32</v>
      </c>
      <c r="P23" s="6">
        <v>1.4</v>
      </c>
      <c r="Q23" s="6">
        <v>0</v>
      </c>
    </row>
    <row r="24" spans="1:17" s="5" customFormat="1" x14ac:dyDescent="0.25">
      <c r="A24" s="4"/>
      <c r="B24" s="13" t="s">
        <v>30</v>
      </c>
      <c r="C24" s="4">
        <v>125</v>
      </c>
      <c r="D24" s="4">
        <v>0.4</v>
      </c>
      <c r="E24" s="4">
        <v>0.4</v>
      </c>
      <c r="F24" s="4">
        <v>3.8</v>
      </c>
      <c r="G24" s="4">
        <v>47</v>
      </c>
      <c r="H24" s="11"/>
      <c r="I24" s="4">
        <v>36</v>
      </c>
      <c r="J24" s="4">
        <v>0.6</v>
      </c>
      <c r="K24" s="4">
        <v>7</v>
      </c>
      <c r="L24" s="4">
        <v>21</v>
      </c>
      <c r="M24" s="4">
        <v>0.03</v>
      </c>
      <c r="N24" s="4">
        <v>0.02</v>
      </c>
      <c r="O24" s="4">
        <v>35</v>
      </c>
      <c r="P24" s="4">
        <v>4</v>
      </c>
      <c r="Q24" s="4">
        <v>0.16</v>
      </c>
    </row>
    <row r="25" spans="1:17" s="5" customFormat="1" x14ac:dyDescent="0.25">
      <c r="A25" s="4"/>
      <c r="B25" s="13" t="s">
        <v>79</v>
      </c>
      <c r="C25" s="4">
        <v>50</v>
      </c>
      <c r="D25" s="4">
        <v>1.8</v>
      </c>
      <c r="E25" s="4">
        <v>2.2999999999999998</v>
      </c>
      <c r="F25" s="4">
        <v>22.6</v>
      </c>
      <c r="G25" s="4">
        <v>86</v>
      </c>
      <c r="H25" s="11"/>
      <c r="I25" s="4">
        <v>1</v>
      </c>
      <c r="J25" s="4">
        <v>0.4</v>
      </c>
      <c r="K25" s="4">
        <v>4.5</v>
      </c>
      <c r="L25" s="4">
        <v>17</v>
      </c>
      <c r="M25" s="4">
        <v>0.04</v>
      </c>
      <c r="N25" s="4">
        <v>0.02</v>
      </c>
      <c r="O25" s="4">
        <v>3</v>
      </c>
      <c r="P25" s="4">
        <v>0.6</v>
      </c>
      <c r="Q25" s="4">
        <v>0.26</v>
      </c>
    </row>
    <row r="26" spans="1:17" s="7" customFormat="1" x14ac:dyDescent="0.2">
      <c r="A26" s="8"/>
      <c r="B26" s="9" t="s">
        <v>31</v>
      </c>
      <c r="C26" s="8">
        <f>C25+C24+C23</f>
        <v>375</v>
      </c>
      <c r="D26" s="8">
        <f t="shared" ref="D26:Q26" si="2">D25+D24+D23</f>
        <v>7.7</v>
      </c>
      <c r="E26" s="8">
        <f t="shared" si="2"/>
        <v>7.9</v>
      </c>
      <c r="F26" s="8">
        <f t="shared" si="2"/>
        <v>33.5</v>
      </c>
      <c r="G26" s="8">
        <f t="shared" si="2"/>
        <v>235</v>
      </c>
      <c r="H26" s="10"/>
      <c r="I26" s="8">
        <f t="shared" si="2"/>
        <v>110</v>
      </c>
      <c r="J26" s="8">
        <f t="shared" si="2"/>
        <v>1.2</v>
      </c>
      <c r="K26" s="8">
        <f t="shared" si="2"/>
        <v>25</v>
      </c>
      <c r="L26" s="8">
        <f t="shared" si="2"/>
        <v>110</v>
      </c>
      <c r="M26" s="8">
        <f t="shared" si="2"/>
        <v>0.12000000000000001</v>
      </c>
      <c r="N26" s="8">
        <f t="shared" si="2"/>
        <v>0.14000000000000001</v>
      </c>
      <c r="O26" s="8">
        <f t="shared" si="2"/>
        <v>70</v>
      </c>
      <c r="P26" s="8">
        <f t="shared" si="2"/>
        <v>6</v>
      </c>
      <c r="Q26" s="8">
        <f t="shared" si="2"/>
        <v>0.42000000000000004</v>
      </c>
    </row>
    <row r="27" spans="1:17" s="7" customFormat="1" x14ac:dyDescent="0.2">
      <c r="A27" s="8"/>
      <c r="B27" s="9"/>
      <c r="C27" s="18">
        <v>0.1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</row>
    <row r="28" spans="1:17" s="7" customFormat="1" x14ac:dyDescent="0.2">
      <c r="A28" s="8"/>
      <c r="B28" s="9" t="s">
        <v>47</v>
      </c>
      <c r="C28" s="8">
        <f>C26+C20+C10</f>
        <v>1700</v>
      </c>
      <c r="D28" s="8">
        <f>D26+D20+D10</f>
        <v>53.900000000000006</v>
      </c>
      <c r="E28" s="8">
        <f>E26+E20+E10</f>
        <v>55.3</v>
      </c>
      <c r="F28" s="8">
        <f>F26+F20+F10</f>
        <v>234.5</v>
      </c>
      <c r="G28" s="8">
        <f>G26+G20+G10</f>
        <v>1645</v>
      </c>
      <c r="H28" s="10"/>
      <c r="I28" s="8">
        <f t="shared" ref="I28:Q28" si="3">I26+I20+I10</f>
        <v>770</v>
      </c>
      <c r="J28" s="8">
        <f t="shared" si="3"/>
        <v>8.4</v>
      </c>
      <c r="K28" s="8">
        <f t="shared" si="3"/>
        <v>175</v>
      </c>
      <c r="L28" s="8">
        <f t="shared" si="3"/>
        <v>770</v>
      </c>
      <c r="M28" s="8">
        <f t="shared" si="3"/>
        <v>0.84000000000000008</v>
      </c>
      <c r="N28" s="8">
        <f t="shared" si="3"/>
        <v>0.98000000000000009</v>
      </c>
      <c r="O28" s="8">
        <f t="shared" si="3"/>
        <v>490</v>
      </c>
      <c r="P28" s="8">
        <f t="shared" si="3"/>
        <v>42</v>
      </c>
      <c r="Q28" s="8">
        <f t="shared" si="3"/>
        <v>6.9899999999999993</v>
      </c>
    </row>
    <row r="29" spans="1:17" s="7" customFormat="1" x14ac:dyDescent="0.2">
      <c r="A29" s="8"/>
      <c r="B29" s="9"/>
      <c r="C29" s="18">
        <v>0.7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/>
    </row>
  </sheetData>
  <mergeCells count="14">
    <mergeCell ref="C11:Q11"/>
    <mergeCell ref="C21:Q21"/>
    <mergeCell ref="C27:Q27"/>
    <mergeCell ref="C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день</vt:lpstr>
      <vt:lpstr>2 день</vt:lpstr>
      <vt:lpstr>3 день</vt:lpstr>
      <vt:lpstr>4 день</vt:lpstr>
      <vt:lpstr>5 день</vt:lpstr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cp:lastPrinted>2022-01-11T01:59:21Z</cp:lastPrinted>
  <dcterms:created xsi:type="dcterms:W3CDTF">2015-06-05T18:19:34Z</dcterms:created>
  <dcterms:modified xsi:type="dcterms:W3CDTF">2022-03-03T00:22:06Z</dcterms:modified>
</cp:coreProperties>
</file>