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H252" i="1" s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F214" i="1" s="1"/>
  <c r="J290" i="1" l="1"/>
  <c r="L290" i="1"/>
  <c r="G290" i="1"/>
  <c r="H290" i="1"/>
  <c r="I290" i="1"/>
  <c r="I271" i="1"/>
  <c r="L271" i="1"/>
  <c r="F271" i="1"/>
  <c r="F291" i="1" s="1"/>
  <c r="J271" i="1"/>
  <c r="G271" i="1"/>
  <c r="H271" i="1"/>
  <c r="L252" i="1"/>
  <c r="I252" i="1"/>
  <c r="F252" i="1"/>
  <c r="J252" i="1"/>
  <c r="G252" i="1"/>
  <c r="G233" i="1"/>
  <c r="L233" i="1"/>
  <c r="H233" i="1"/>
  <c r="I233" i="1"/>
  <c r="F233" i="1"/>
  <c r="J233" i="1"/>
  <c r="I214" i="1"/>
  <c r="J214" i="1"/>
  <c r="L214" i="1"/>
  <c r="G214" i="1"/>
  <c r="H214" i="1"/>
  <c r="F13" i="1"/>
  <c r="H291" i="1" l="1"/>
  <c r="L291" i="1"/>
  <c r="G291" i="1"/>
  <c r="J291" i="1"/>
  <c r="I291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G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24" i="1"/>
  <c r="H138" i="1" l="1"/>
  <c r="L138" i="1"/>
  <c r="G24" i="1"/>
  <c r="I43" i="1"/>
  <c r="L62" i="1"/>
  <c r="I157" i="1"/>
  <c r="L176" i="1"/>
  <c r="G138" i="1"/>
  <c r="G81" i="1"/>
  <c r="I100" i="1"/>
  <c r="L119" i="1"/>
  <c r="G195" i="1"/>
</calcChain>
</file>

<file path=xl/sharedStrings.xml><?xml version="1.0" encoding="utf-8"?>
<sst xmlns="http://schemas.openxmlformats.org/spreadsheetml/2006/main" count="427" uniqueCount="142">
  <si>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</si>
  <si>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</si>
  <si>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</si>
  <si>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</si>
  <si>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</si>
  <si>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</si>
  <si>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</si>
  <si>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</si>
  <si>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</si>
  <si>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</si>
  <si>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</si>
  <si>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</si>
  <si>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</si>
  <si>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</si>
  <si>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</si>
  <si>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</si>
  <si>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</si>
  <si>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</si>
  <si>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</si>
  <si>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</si>
  <si>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</si>
  <si>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</si>
  <si>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</si>
  <si>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</si>
  <si>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</si>
  <si>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</si>
  <si>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</si>
  <si>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</si>
  <si>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</si>
  <si>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</si>
  <si>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</si>
  <si>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</si>
  <si>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</si>
  <si>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</si>
  <si>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</si>
  <si>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</si>
  <si>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</si>
  <si>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</si>
  <si>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</si>
  <si>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"РИТМ", г. Хабаровск</t>
  </si>
  <si>
    <t>Директор</t>
  </si>
  <si>
    <t>Беспятая Л.А.</t>
  </si>
  <si>
    <t>Каша вязкая молочная с крупой рисовой, масло сливочное</t>
  </si>
  <si>
    <t>яйцо вареное</t>
  </si>
  <si>
    <t>сыр порциями</t>
  </si>
  <si>
    <t>какао с молоком</t>
  </si>
  <si>
    <t>хлеб пшеничный йодированный</t>
  </si>
  <si>
    <t>хол.блюдо</t>
  </si>
  <si>
    <t>огурец свежий</t>
  </si>
  <si>
    <t>Суп картофельный с крупой (перловка) и рыбной консервой (горбуша)</t>
  </si>
  <si>
    <t>Птица, тушеная в сметанном соусе</t>
  </si>
  <si>
    <t>Макаронные изделия отварные</t>
  </si>
  <si>
    <t>компот из смеси сухофруктов</t>
  </si>
  <si>
    <t>Хлеб пшеничный йодированный</t>
  </si>
  <si>
    <t>Хлеб ржаной</t>
  </si>
  <si>
    <t>Тефтели мясные  в соусе сметанном с томатом</t>
  </si>
  <si>
    <t>Каша рассыпчатая  гречневая, масло сливочное</t>
  </si>
  <si>
    <t>Чай с сахаром</t>
  </si>
  <si>
    <t>Салат из белокочанной капусты с зеленым горошком</t>
  </si>
  <si>
    <t>Суп картофельный с крупой (рис) с мясными фрикадельками</t>
  </si>
  <si>
    <t>Поджарка из рыбы</t>
  </si>
  <si>
    <t>Пюре картофельное, масло сливочное</t>
  </si>
  <si>
    <t>Напиток из плодов шиповника</t>
  </si>
  <si>
    <t>макаронные изделия отварные с сыром, масло сливочное</t>
  </si>
  <si>
    <t>творог "Радужный" фруктовый</t>
  </si>
  <si>
    <t>кофейный напиток с молоком</t>
  </si>
  <si>
    <t>Салат из моркови отварной</t>
  </si>
  <si>
    <t>борщ с фасолью и картофелем, сметаной</t>
  </si>
  <si>
    <t>печень тушеная в соусе</t>
  </si>
  <si>
    <t>рис припущенный, масло сливочное</t>
  </si>
  <si>
    <t>Сок фруктовый (розлив)</t>
  </si>
  <si>
    <t>Плов с мясом</t>
  </si>
  <si>
    <t>Огурец свежий</t>
  </si>
  <si>
    <t>Чай с сахаром, лимоном</t>
  </si>
  <si>
    <t>Салат  Здоровье</t>
  </si>
  <si>
    <t>Суп картофельный с бобовыми (горохом), мясо</t>
  </si>
  <si>
    <t>Котлета мясная</t>
  </si>
  <si>
    <t>Рагу из  овощей</t>
  </si>
  <si>
    <t>Компот из плодов и ягод сушеных (курага)</t>
  </si>
  <si>
    <t>Запеканка из творога с морковью, повидло</t>
  </si>
  <si>
    <t>Винегрет овощной</t>
  </si>
  <si>
    <t>Суп картофельный с   крупой (гречка), с мясными фрикадельками</t>
  </si>
  <si>
    <t>Чахохбили</t>
  </si>
  <si>
    <t>Рис припущенный с овощами</t>
  </si>
  <si>
    <t>Кисель из смородины свежемороженой</t>
  </si>
  <si>
    <t>Каша молочная с крупой пшенной, масло сливочное</t>
  </si>
  <si>
    <t>салат из белокачанной капусты</t>
  </si>
  <si>
    <t>Суп картофельный с макаронными изделиями, птица</t>
  </si>
  <si>
    <t>гуляш мясной</t>
  </si>
  <si>
    <t>каша рассыпчатая гречневая</t>
  </si>
  <si>
    <t>компот из плодов и ягод сушеных, курага</t>
  </si>
  <si>
    <t>Плов из  птицы</t>
  </si>
  <si>
    <t>Салат "Витаминный"</t>
  </si>
  <si>
    <t>Суп из овощей</t>
  </si>
  <si>
    <t>Жаркое по-домашнему</t>
  </si>
  <si>
    <t>Компот из смеси сухофруктов</t>
  </si>
  <si>
    <t>Птица тушеная с овощами в соусе сметанном с томатом</t>
  </si>
  <si>
    <t>Макаронные изделия отварные, масло сливочное</t>
  </si>
  <si>
    <t>Какао с молоком</t>
  </si>
  <si>
    <t>Салат из стручковой фасоли</t>
  </si>
  <si>
    <t>Борщ с капустой и картофелем, сметана, мясо</t>
  </si>
  <si>
    <t>Котлета рыбная в сметанном соусе</t>
  </si>
  <si>
    <t>Запеканка творожная с  молоком сгущенным</t>
  </si>
  <si>
    <t>Салат картофельный с огурцами</t>
  </si>
  <si>
    <t>Суп картофельный с крупой (перловой) и рыбной консервой(горбуша)</t>
  </si>
  <si>
    <t>бефстроганов из мяса</t>
  </si>
  <si>
    <t>Рис припущенный</t>
  </si>
  <si>
    <t xml:space="preserve">Компот из свежемороженных ягод (смородины) </t>
  </si>
  <si>
    <t>Омлет натуральный, масло сливочное</t>
  </si>
  <si>
    <t>Зеленый горошек консервированный</t>
  </si>
  <si>
    <t xml:space="preserve">Салат картофельный с кукурузой и морковью </t>
  </si>
  <si>
    <t>Рассольник  ленинградский, мясо, сметана</t>
  </si>
  <si>
    <t xml:space="preserve">Птица запеченная, соус сметанный </t>
  </si>
  <si>
    <t xml:space="preserve">Каша рассыпчатая (гречневая), м/сл </t>
  </si>
  <si>
    <t>22/201</t>
  </si>
  <si>
    <t>Каша вязкая молочная из пшентчной крупы, масло сливочное</t>
  </si>
  <si>
    <t>Свекольник, сметана, мясо</t>
  </si>
  <si>
    <t>плов с мясом</t>
  </si>
  <si>
    <t>Кнели из птицы  рисом, сыром, соус сметанный</t>
  </si>
  <si>
    <t>макаронные изделия отварные, м/сл</t>
  </si>
  <si>
    <t>чай с сахаром, лимоном</t>
  </si>
  <si>
    <t>суп из овощей, мясо</t>
  </si>
  <si>
    <t>рыба тушеная в томате с овощами</t>
  </si>
  <si>
    <t>Запеканка творожная с морковью, молоко сгущеное</t>
  </si>
  <si>
    <t xml:space="preserve">Чай с сахаром </t>
  </si>
  <si>
    <t>Морская капуста тушенная с овощами</t>
  </si>
  <si>
    <t>Суп картофельный с бобовыми(горох), мясо</t>
  </si>
  <si>
    <t>Рагу из птицы с картофелем</t>
  </si>
  <si>
    <t>Напиток из   плодов шиповника</t>
  </si>
  <si>
    <t>птица запеченная, соус сметанный</t>
  </si>
  <si>
    <t>Кофейный напиток  с молоком</t>
  </si>
  <si>
    <t>Салат "Степной"</t>
  </si>
  <si>
    <t>Суп картофельный с крупой гречневой, мясо</t>
  </si>
  <si>
    <t xml:space="preserve">Капуста тушеная с мясом </t>
  </si>
  <si>
    <t>Компот из свежемороженных ягод (смородины)</t>
  </si>
  <si>
    <t xml:space="preserve">Биточки  мясные, соус томатный </t>
  </si>
  <si>
    <t>Каша рассыпчатая гречневая , масло сливочное</t>
  </si>
  <si>
    <t xml:space="preserve"> Чай с сахаром ,лимоном</t>
  </si>
  <si>
    <t>Салат из свеклы с сыром</t>
  </si>
  <si>
    <t xml:space="preserve">Щи из свежей  капусты, картофелем,сметаной, мясо </t>
  </si>
  <si>
    <t>Картофельное пюре</t>
  </si>
  <si>
    <t>80/204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</si>
</sst>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1" fillId="2" borderId="2" xfId="0" applyFont="1" applyFill="1" applyBorder="1" applyProtection="1"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0" fillId="0" borderId="15" xfId="0" applyFont="1" applyFill="1" applyBorder="1"/>
    <xf numFmtId="0" fontId="0" fillId="0" borderId="2" xfId="0" applyFont="1" applyFill="1" applyBorder="1"/>
    <xf numFmtId="0" fontId="0" fillId="0" borderId="17" xfId="0" applyFont="1" applyFill="1" applyBorder="1"/>
    <xf numFmtId="0" fontId="0" fillId="0" borderId="3" xfId="0" applyFont="1" applyFill="1" applyBorder="1"/>
    <xf numFmtId="0" fontId="0" fillId="0" borderId="23" xfId="0" applyFont="1" applyFill="1" applyBorder="1"/>
    <xf numFmtId="0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1" fillId="0" borderId="17" xfId="0" applyNumberFormat="1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3" xfId="0" applyNumberFormat="1" applyFont="1" applyFill="1" applyBorder="1" applyAlignment="1" applyProtection="1">
      <alignment horizontal="center"/>
      <protection locked="0"/>
    </xf>
    <xf numFmtId="0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Normal="100" workbookViewId="0">
      <pane xSplit="4" ySplit="5" topLeftCell="E279" activePane="bottomRight" state="frozen"/>
      <selection pane="topRight" activeCell="E1" sqref="E1"/>
      <selection pane="bottomLeft" activeCell="A6" sqref="A6"/>
      <selection pane="bottomRight" activeCell="D276" sqref="D2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9">
        <v>255</v>
      </c>
      <c r="G6" s="62">
        <v>6.34</v>
      </c>
      <c r="H6" s="62">
        <v>6.78</v>
      </c>
      <c r="I6" s="63">
        <v>39.29</v>
      </c>
      <c r="J6" s="62">
        <v>216.93</v>
      </c>
      <c r="K6" s="39">
        <v>1</v>
      </c>
      <c r="L6" s="70">
        <v>35.369999999999997</v>
      </c>
    </row>
    <row r="7" spans="1:12" ht="14.4" x14ac:dyDescent="0.3">
      <c r="A7" s="23"/>
      <c r="B7" s="15"/>
      <c r="C7" s="11"/>
      <c r="D7" s="58" t="s">
        <v>47</v>
      </c>
      <c r="E7" s="56" t="s">
        <v>43</v>
      </c>
      <c r="F7" s="60">
        <v>50</v>
      </c>
      <c r="G7" s="64">
        <v>5.08</v>
      </c>
      <c r="H7" s="65">
        <v>4.5999999999999996</v>
      </c>
      <c r="I7" s="66">
        <v>0.28000000000000003</v>
      </c>
      <c r="J7" s="64">
        <v>62.84</v>
      </c>
      <c r="K7" s="42">
        <v>5</v>
      </c>
      <c r="L7" s="71">
        <v>19.8</v>
      </c>
    </row>
    <row r="8" spans="1:12" ht="14.4" x14ac:dyDescent="0.3">
      <c r="A8" s="23"/>
      <c r="B8" s="15"/>
      <c r="C8" s="11"/>
      <c r="D8" s="1" t="s">
        <v>47</v>
      </c>
      <c r="E8" s="56" t="s">
        <v>44</v>
      </c>
      <c r="F8" s="60">
        <v>20</v>
      </c>
      <c r="G8" s="64">
        <v>0.1</v>
      </c>
      <c r="H8" s="65">
        <v>7.2</v>
      </c>
      <c r="I8" s="66">
        <v>0.28000000000000003</v>
      </c>
      <c r="J8" s="64">
        <v>65.72</v>
      </c>
      <c r="K8" s="42">
        <v>4</v>
      </c>
      <c r="L8" s="71">
        <v>20.59</v>
      </c>
    </row>
    <row r="9" spans="1:12" ht="14.4" x14ac:dyDescent="0.3">
      <c r="A9" s="23"/>
      <c r="B9" s="15"/>
      <c r="C9" s="11"/>
      <c r="D9" s="7" t="s">
        <v>22</v>
      </c>
      <c r="E9" s="56" t="s">
        <v>45</v>
      </c>
      <c r="F9" s="60">
        <v>200</v>
      </c>
      <c r="G9" s="64">
        <v>3.78</v>
      </c>
      <c r="H9" s="65">
        <v>0.67</v>
      </c>
      <c r="I9" s="66">
        <v>26</v>
      </c>
      <c r="J9" s="64">
        <v>125.11</v>
      </c>
      <c r="K9" s="42">
        <v>101</v>
      </c>
      <c r="L9" s="71">
        <v>22.52</v>
      </c>
    </row>
    <row r="10" spans="1:12" ht="15" thickBot="1" x14ac:dyDescent="0.35">
      <c r="A10" s="23"/>
      <c r="B10" s="15"/>
      <c r="C10" s="11"/>
      <c r="D10" s="7" t="s">
        <v>23</v>
      </c>
      <c r="E10" s="57" t="s">
        <v>46</v>
      </c>
      <c r="F10" s="61">
        <v>50</v>
      </c>
      <c r="G10" s="67">
        <v>3.95</v>
      </c>
      <c r="H10" s="68">
        <v>0.5</v>
      </c>
      <c r="I10" s="69">
        <v>18.05</v>
      </c>
      <c r="J10" s="67">
        <v>116.9</v>
      </c>
      <c r="K10" s="42"/>
      <c r="L10" s="72">
        <v>5.7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83.899999999999991</v>
      </c>
      <c r="J13" s="19">
        <f t="shared" si="0"/>
        <v>587.5</v>
      </c>
      <c r="K13" s="25"/>
      <c r="L13" s="19">
        <f t="shared" ref="L13" si="1">SUM(L6:L12)</f>
        <v>103.98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48</v>
      </c>
      <c r="F14" s="59">
        <v>60</v>
      </c>
      <c r="G14" s="62">
        <v>0.6</v>
      </c>
      <c r="H14" s="75">
        <v>0.06</v>
      </c>
      <c r="I14" s="63">
        <v>0.9</v>
      </c>
      <c r="J14" s="62">
        <v>6</v>
      </c>
      <c r="K14" s="42">
        <v>28</v>
      </c>
      <c r="L14" s="70">
        <v>15.33</v>
      </c>
    </row>
    <row r="15" spans="1:12" ht="28.8" x14ac:dyDescent="0.3">
      <c r="A15" s="23"/>
      <c r="B15" s="15"/>
      <c r="C15" s="11"/>
      <c r="D15" s="7" t="s">
        <v>27</v>
      </c>
      <c r="E15" s="56" t="s">
        <v>49</v>
      </c>
      <c r="F15" s="60">
        <v>230</v>
      </c>
      <c r="G15" s="64">
        <v>1.4</v>
      </c>
      <c r="H15" s="64">
        <v>4</v>
      </c>
      <c r="I15" s="66">
        <v>10.3</v>
      </c>
      <c r="J15" s="64">
        <v>94.4</v>
      </c>
      <c r="K15" s="42">
        <v>90</v>
      </c>
      <c r="L15" s="71">
        <v>35.53</v>
      </c>
    </row>
    <row r="16" spans="1:12" ht="14.4" x14ac:dyDescent="0.3">
      <c r="A16" s="23"/>
      <c r="B16" s="15"/>
      <c r="C16" s="11"/>
      <c r="D16" s="7" t="s">
        <v>28</v>
      </c>
      <c r="E16" s="56" t="s">
        <v>50</v>
      </c>
      <c r="F16" s="60">
        <v>120</v>
      </c>
      <c r="G16" s="64">
        <v>15.59</v>
      </c>
      <c r="H16" s="64">
        <v>17.309999999999999</v>
      </c>
      <c r="I16" s="66">
        <v>27.57</v>
      </c>
      <c r="J16" s="64">
        <v>265.83999999999997</v>
      </c>
      <c r="K16" s="42">
        <v>96</v>
      </c>
      <c r="L16" s="71">
        <v>75.11</v>
      </c>
    </row>
    <row r="17" spans="1:12" ht="14.4" x14ac:dyDescent="0.3">
      <c r="A17" s="23"/>
      <c r="B17" s="15"/>
      <c r="C17" s="11"/>
      <c r="D17" s="7" t="s">
        <v>29</v>
      </c>
      <c r="E17" s="56" t="s">
        <v>51</v>
      </c>
      <c r="F17" s="60">
        <v>150</v>
      </c>
      <c r="G17" s="64">
        <v>5.4</v>
      </c>
      <c r="H17" s="64">
        <v>5.7</v>
      </c>
      <c r="I17" s="66">
        <v>31.5</v>
      </c>
      <c r="J17" s="64">
        <v>225.7</v>
      </c>
      <c r="K17" s="42">
        <v>52</v>
      </c>
      <c r="L17" s="71">
        <v>10.85</v>
      </c>
    </row>
    <row r="18" spans="1:12" ht="14.4" x14ac:dyDescent="0.3">
      <c r="A18" s="23"/>
      <c r="B18" s="15"/>
      <c r="C18" s="11"/>
      <c r="D18" s="7" t="s">
        <v>30</v>
      </c>
      <c r="E18" s="56" t="s">
        <v>52</v>
      </c>
      <c r="F18" s="60">
        <v>200</v>
      </c>
      <c r="G18" s="64">
        <v>0.7</v>
      </c>
      <c r="H18" s="64">
        <v>0.05</v>
      </c>
      <c r="I18" s="66">
        <v>27.6</v>
      </c>
      <c r="J18" s="64">
        <v>114.8</v>
      </c>
      <c r="K18" s="42">
        <v>115</v>
      </c>
      <c r="L18" s="71">
        <v>20.2</v>
      </c>
    </row>
    <row r="19" spans="1:12" ht="14.4" x14ac:dyDescent="0.3">
      <c r="A19" s="23"/>
      <c r="B19" s="15"/>
      <c r="C19" s="11"/>
      <c r="D19" s="7" t="s">
        <v>31</v>
      </c>
      <c r="E19" s="56" t="s">
        <v>53</v>
      </c>
      <c r="F19" s="73">
        <v>20</v>
      </c>
      <c r="G19" s="64">
        <v>1.58</v>
      </c>
      <c r="H19" s="64">
        <v>0.2</v>
      </c>
      <c r="I19" s="66">
        <v>9.66</v>
      </c>
      <c r="J19" s="64">
        <v>46.76</v>
      </c>
      <c r="K19" s="42"/>
      <c r="L19" s="71">
        <v>2.2799999999999998</v>
      </c>
    </row>
    <row r="20" spans="1:12" ht="15" thickBot="1" x14ac:dyDescent="0.35">
      <c r="A20" s="23"/>
      <c r="B20" s="15"/>
      <c r="C20" s="11"/>
      <c r="D20" s="7" t="s">
        <v>32</v>
      </c>
      <c r="E20" s="56" t="s">
        <v>54</v>
      </c>
      <c r="F20" s="74">
        <v>30</v>
      </c>
      <c r="G20" s="67">
        <v>1.68</v>
      </c>
      <c r="H20" s="67">
        <v>0.33</v>
      </c>
      <c r="I20" s="69">
        <v>9.7200000000000006</v>
      </c>
      <c r="J20" s="67">
        <v>69</v>
      </c>
      <c r="K20" s="42"/>
      <c r="L20" s="72">
        <v>3.42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26.950000000000003</v>
      </c>
      <c r="H23" s="19">
        <f t="shared" si="2"/>
        <v>27.649999999999995</v>
      </c>
      <c r="I23" s="19">
        <f t="shared" si="2"/>
        <v>117.25</v>
      </c>
      <c r="J23" s="19">
        <f t="shared" si="2"/>
        <v>822.5</v>
      </c>
      <c r="K23" s="25"/>
      <c r="L23" s="19">
        <f t="shared" ref="L23" si="3">SUM(L14:L22)</f>
        <v>162.71999999999997</v>
      </c>
    </row>
    <row r="24" spans="1:12" ht="15" thickBot="1" x14ac:dyDescent="0.3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1385</v>
      </c>
      <c r="G24" s="32">
        <f t="shared" ref="G24:J24" si="4">G13+G23</f>
        <v>46.2</v>
      </c>
      <c r="H24" s="32">
        <f t="shared" si="4"/>
        <v>47.399999999999991</v>
      </c>
      <c r="I24" s="32">
        <f t="shared" si="4"/>
        <v>201.14999999999998</v>
      </c>
      <c r="J24" s="32">
        <f t="shared" si="4"/>
        <v>1410</v>
      </c>
      <c r="K24" s="32"/>
      <c r="L24" s="32">
        <f t="shared" ref="L24" si="5">L13+L23</f>
        <v>266.7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76" t="s">
        <v>55</v>
      </c>
      <c r="F25" s="59">
        <v>120</v>
      </c>
      <c r="G25" s="62">
        <v>6.8</v>
      </c>
      <c r="H25" s="62">
        <v>7.7</v>
      </c>
      <c r="I25" s="63">
        <v>10.77</v>
      </c>
      <c r="J25" s="62">
        <v>160</v>
      </c>
      <c r="K25" s="39">
        <v>11</v>
      </c>
      <c r="L25" s="70">
        <v>66.87</v>
      </c>
    </row>
    <row r="26" spans="1:12" ht="14.4" x14ac:dyDescent="0.3">
      <c r="A26" s="14"/>
      <c r="B26" s="15"/>
      <c r="C26" s="11"/>
      <c r="D26" s="5" t="s">
        <v>21</v>
      </c>
      <c r="E26" s="77" t="s">
        <v>56</v>
      </c>
      <c r="F26" s="60">
        <v>160</v>
      </c>
      <c r="G26" s="64">
        <v>8.43</v>
      </c>
      <c r="H26" s="64">
        <v>11.53</v>
      </c>
      <c r="I26" s="66">
        <v>39.93</v>
      </c>
      <c r="J26" s="64">
        <v>250.6</v>
      </c>
      <c r="K26" s="42">
        <v>60</v>
      </c>
      <c r="L26" s="71">
        <v>25.05</v>
      </c>
    </row>
    <row r="27" spans="1:12" ht="14.4" x14ac:dyDescent="0.3">
      <c r="A27" s="14"/>
      <c r="B27" s="15"/>
      <c r="C27" s="11"/>
      <c r="D27" s="7" t="s">
        <v>22</v>
      </c>
      <c r="E27" s="77" t="s">
        <v>57</v>
      </c>
      <c r="F27" s="60">
        <v>200</v>
      </c>
      <c r="G27" s="64">
        <v>7.0000000000000007E-2</v>
      </c>
      <c r="H27" s="64">
        <v>0.02</v>
      </c>
      <c r="I27" s="66">
        <v>15</v>
      </c>
      <c r="J27" s="64">
        <v>60</v>
      </c>
      <c r="K27" s="42">
        <v>97</v>
      </c>
      <c r="L27" s="71">
        <v>2.83</v>
      </c>
    </row>
    <row r="28" spans="1:12" ht="15" thickBot="1" x14ac:dyDescent="0.35">
      <c r="A28" s="14"/>
      <c r="B28" s="15"/>
      <c r="C28" s="11"/>
      <c r="D28" s="7" t="s">
        <v>23</v>
      </c>
      <c r="E28" s="78" t="s">
        <v>53</v>
      </c>
      <c r="F28" s="61">
        <v>50</v>
      </c>
      <c r="G28" s="67">
        <v>3.95</v>
      </c>
      <c r="H28" s="67">
        <v>0.5</v>
      </c>
      <c r="I28" s="69">
        <v>18.05</v>
      </c>
      <c r="J28" s="67">
        <v>116.9</v>
      </c>
      <c r="K28" s="42"/>
      <c r="L28" s="72">
        <v>5.7</v>
      </c>
    </row>
    <row r="29" spans="1:12" ht="14.4" x14ac:dyDescent="0.3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100.45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58</v>
      </c>
      <c r="F33" s="79">
        <v>60</v>
      </c>
      <c r="G33" s="80">
        <v>0.8</v>
      </c>
      <c r="H33" s="80">
        <v>2</v>
      </c>
      <c r="I33" s="81">
        <v>3.9</v>
      </c>
      <c r="J33" s="62">
        <v>36.799999999999997</v>
      </c>
      <c r="K33" s="79">
        <v>145</v>
      </c>
      <c r="L33" s="70">
        <v>15.7</v>
      </c>
    </row>
    <row r="34" spans="1:12" ht="28.8" x14ac:dyDescent="0.3">
      <c r="A34" s="14"/>
      <c r="B34" s="15"/>
      <c r="C34" s="11"/>
      <c r="D34" s="7" t="s">
        <v>27</v>
      </c>
      <c r="E34" s="77" t="s">
        <v>59</v>
      </c>
      <c r="F34" s="82">
        <v>220</v>
      </c>
      <c r="G34" s="83">
        <v>1.8</v>
      </c>
      <c r="H34" s="83">
        <v>3.2</v>
      </c>
      <c r="I34" s="84">
        <v>15.3</v>
      </c>
      <c r="J34" s="64">
        <v>114.8</v>
      </c>
      <c r="K34" s="82">
        <v>41</v>
      </c>
      <c r="L34" s="71">
        <v>41.26</v>
      </c>
    </row>
    <row r="35" spans="1:12" ht="14.4" x14ac:dyDescent="0.3">
      <c r="A35" s="14"/>
      <c r="B35" s="15"/>
      <c r="C35" s="11"/>
      <c r="D35" s="7" t="s">
        <v>28</v>
      </c>
      <c r="E35" s="77" t="s">
        <v>60</v>
      </c>
      <c r="F35" s="82">
        <v>120</v>
      </c>
      <c r="G35" s="83">
        <v>17.39</v>
      </c>
      <c r="H35" s="83">
        <v>18.100000000000001</v>
      </c>
      <c r="I35" s="84">
        <v>20.5</v>
      </c>
      <c r="J35" s="64">
        <v>314.46000000000004</v>
      </c>
      <c r="K35" s="82">
        <v>129</v>
      </c>
      <c r="L35" s="71">
        <v>69.790000000000006</v>
      </c>
    </row>
    <row r="36" spans="1:12" ht="14.4" x14ac:dyDescent="0.3">
      <c r="A36" s="14"/>
      <c r="B36" s="15"/>
      <c r="C36" s="11"/>
      <c r="D36" s="7" t="s">
        <v>29</v>
      </c>
      <c r="E36" s="77" t="s">
        <v>61</v>
      </c>
      <c r="F36" s="82">
        <v>155</v>
      </c>
      <c r="G36" s="83">
        <v>3.1</v>
      </c>
      <c r="H36" s="83">
        <v>3.52</v>
      </c>
      <c r="I36" s="84">
        <v>37.369999999999997</v>
      </c>
      <c r="J36" s="64">
        <v>152.47999999999999</v>
      </c>
      <c r="K36" s="82">
        <v>53</v>
      </c>
      <c r="L36" s="71">
        <v>23.66</v>
      </c>
    </row>
    <row r="37" spans="1:12" ht="14.4" x14ac:dyDescent="0.3">
      <c r="A37" s="14"/>
      <c r="B37" s="15"/>
      <c r="C37" s="11"/>
      <c r="D37" s="7" t="s">
        <v>30</v>
      </c>
      <c r="E37" s="77" t="s">
        <v>62</v>
      </c>
      <c r="F37" s="82">
        <v>200</v>
      </c>
      <c r="G37" s="83">
        <v>0.6</v>
      </c>
      <c r="H37" s="83">
        <v>0.3</v>
      </c>
      <c r="I37" s="84">
        <v>20.8</v>
      </c>
      <c r="J37" s="64">
        <v>88.2</v>
      </c>
      <c r="K37" s="82">
        <v>103</v>
      </c>
      <c r="L37" s="71">
        <v>12.68</v>
      </c>
    </row>
    <row r="38" spans="1:12" ht="14.4" x14ac:dyDescent="0.3">
      <c r="A38" s="14"/>
      <c r="B38" s="15"/>
      <c r="C38" s="11"/>
      <c r="D38" s="7" t="s">
        <v>31</v>
      </c>
      <c r="E38" s="77" t="s">
        <v>53</v>
      </c>
      <c r="F38" s="82">
        <v>20</v>
      </c>
      <c r="G38" s="83">
        <v>1.58</v>
      </c>
      <c r="H38" s="83">
        <v>0.2</v>
      </c>
      <c r="I38" s="84">
        <v>9.66</v>
      </c>
      <c r="J38" s="64">
        <v>46.76</v>
      </c>
      <c r="K38" s="42"/>
      <c r="L38" s="71">
        <v>2.2799999999999998</v>
      </c>
    </row>
    <row r="39" spans="1:12" ht="15" thickBot="1" x14ac:dyDescent="0.35">
      <c r="A39" s="14"/>
      <c r="B39" s="15"/>
      <c r="C39" s="11"/>
      <c r="D39" s="7" t="s">
        <v>32</v>
      </c>
      <c r="E39" s="78" t="s">
        <v>54</v>
      </c>
      <c r="F39" s="85">
        <v>30</v>
      </c>
      <c r="G39" s="86">
        <v>1.68</v>
      </c>
      <c r="H39" s="86">
        <v>0.33</v>
      </c>
      <c r="I39" s="87">
        <v>9.7200000000000006</v>
      </c>
      <c r="J39" s="67">
        <v>69</v>
      </c>
      <c r="K39" s="42"/>
      <c r="L39" s="72">
        <v>3.42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26.950000000000003</v>
      </c>
      <c r="H42" s="19">
        <f t="shared" ref="H42" si="11">SUM(H33:H41)</f>
        <v>27.65</v>
      </c>
      <c r="I42" s="19">
        <f t="shared" ref="I42" si="12">SUM(I33:I41)</f>
        <v>117.24999999999999</v>
      </c>
      <c r="J42" s="19">
        <f t="shared" ref="J42:L42" si="13">SUM(J33:J41)</f>
        <v>822.50000000000011</v>
      </c>
      <c r="K42" s="25"/>
      <c r="L42" s="19">
        <f t="shared" si="13"/>
        <v>168.79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1335</v>
      </c>
      <c r="G43" s="32">
        <f t="shared" ref="G43" si="14">G32+G42</f>
        <v>46.2</v>
      </c>
      <c r="H43" s="32">
        <f t="shared" ref="H43" si="15">H32+H42</f>
        <v>47.4</v>
      </c>
      <c r="I43" s="32">
        <f t="shared" ref="I43" si="16">I32+I42</f>
        <v>201</v>
      </c>
      <c r="J43" s="32">
        <f t="shared" ref="J43:L43" si="17">J32+J42</f>
        <v>1410</v>
      </c>
      <c r="K43" s="32"/>
      <c r="L43" s="32">
        <f t="shared" si="17"/>
        <v>269.24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63</v>
      </c>
      <c r="F44" s="55">
        <v>155</v>
      </c>
      <c r="G44" s="89">
        <v>4.1500000000000004</v>
      </c>
      <c r="H44" s="89">
        <v>12.68</v>
      </c>
      <c r="I44" s="90">
        <v>28.2</v>
      </c>
      <c r="J44" s="89">
        <v>216.49</v>
      </c>
      <c r="K44" s="39">
        <v>51</v>
      </c>
      <c r="L44" s="89">
        <v>28.38</v>
      </c>
    </row>
    <row r="45" spans="1:12" ht="14.4" x14ac:dyDescent="0.3">
      <c r="A45" s="23"/>
      <c r="B45" s="15"/>
      <c r="C45" s="11"/>
      <c r="D45" s="58" t="s">
        <v>47</v>
      </c>
      <c r="E45" s="89" t="s">
        <v>64</v>
      </c>
      <c r="F45" s="89">
        <v>100</v>
      </c>
      <c r="G45" s="89">
        <v>7.4</v>
      </c>
      <c r="H45" s="89">
        <v>5.9</v>
      </c>
      <c r="I45" s="90">
        <v>11.5</v>
      </c>
      <c r="J45" s="89">
        <v>129</v>
      </c>
      <c r="K45" s="42"/>
      <c r="L45" s="89">
        <v>67</v>
      </c>
    </row>
    <row r="46" spans="1:12" ht="14.4" x14ac:dyDescent="0.3">
      <c r="A46" s="23"/>
      <c r="B46" s="15"/>
      <c r="C46" s="11"/>
      <c r="D46" s="7" t="s">
        <v>22</v>
      </c>
      <c r="E46" s="89" t="s">
        <v>65</v>
      </c>
      <c r="F46" s="89">
        <v>200</v>
      </c>
      <c r="G46" s="89">
        <v>3.78</v>
      </c>
      <c r="H46" s="89">
        <v>0.67</v>
      </c>
      <c r="I46" s="90">
        <v>26</v>
      </c>
      <c r="J46" s="89">
        <v>125.11</v>
      </c>
      <c r="K46" s="42">
        <v>105</v>
      </c>
      <c r="L46" s="89">
        <v>22.2</v>
      </c>
    </row>
    <row r="47" spans="1:12" ht="15" thickBot="1" x14ac:dyDescent="0.35">
      <c r="A47" s="23"/>
      <c r="B47" s="15"/>
      <c r="C47" s="11"/>
      <c r="D47" s="7" t="s">
        <v>23</v>
      </c>
      <c r="E47" s="91" t="s">
        <v>53</v>
      </c>
      <c r="F47" s="91">
        <v>50</v>
      </c>
      <c r="G47" s="91">
        <v>3.95</v>
      </c>
      <c r="H47" s="91">
        <v>0.5</v>
      </c>
      <c r="I47" s="92">
        <v>18.05</v>
      </c>
      <c r="J47" s="91">
        <v>116.9</v>
      </c>
      <c r="K47" s="42"/>
      <c r="L47" s="91">
        <v>5.7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19.28</v>
      </c>
      <c r="H51" s="19">
        <f t="shared" ref="H51" si="19">SUM(H44:H50)</f>
        <v>19.75</v>
      </c>
      <c r="I51" s="19">
        <f t="shared" ref="I51" si="20">SUM(I44:I50)</f>
        <v>83.75</v>
      </c>
      <c r="J51" s="19">
        <f t="shared" ref="J51:L51" si="21">SUM(J44:J50)</f>
        <v>587.5</v>
      </c>
      <c r="K51" s="25"/>
      <c r="L51" s="19">
        <f t="shared" si="21"/>
        <v>123.28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66</v>
      </c>
      <c r="F52" s="55">
        <v>60</v>
      </c>
      <c r="G52" s="55">
        <v>0.7</v>
      </c>
      <c r="H52" s="55">
        <v>0.05</v>
      </c>
      <c r="I52" s="88">
        <v>6.9</v>
      </c>
      <c r="J52" s="55">
        <v>63.4</v>
      </c>
      <c r="K52" s="42">
        <v>118</v>
      </c>
      <c r="L52" s="55">
        <v>9.93</v>
      </c>
    </row>
    <row r="53" spans="1:12" ht="14.4" x14ac:dyDescent="0.3">
      <c r="A53" s="23"/>
      <c r="B53" s="15"/>
      <c r="C53" s="11"/>
      <c r="D53" s="7" t="s">
        <v>27</v>
      </c>
      <c r="E53" s="89" t="s">
        <v>67</v>
      </c>
      <c r="F53" s="89">
        <v>215</v>
      </c>
      <c r="G53" s="89">
        <v>2.8</v>
      </c>
      <c r="H53" s="89">
        <v>4.0999999999999996</v>
      </c>
      <c r="I53" s="90">
        <v>9.3000000000000007</v>
      </c>
      <c r="J53" s="89">
        <v>162.19999999999999</v>
      </c>
      <c r="K53" s="42">
        <v>123</v>
      </c>
      <c r="L53" s="89">
        <v>35.369999999999997</v>
      </c>
    </row>
    <row r="54" spans="1:12" ht="14.4" x14ac:dyDescent="0.3">
      <c r="A54" s="23"/>
      <c r="B54" s="15"/>
      <c r="C54" s="11"/>
      <c r="D54" s="7" t="s">
        <v>28</v>
      </c>
      <c r="E54" s="89" t="s">
        <v>68</v>
      </c>
      <c r="F54" s="89">
        <v>120</v>
      </c>
      <c r="G54" s="89">
        <v>15.85</v>
      </c>
      <c r="H54" s="89">
        <v>15.1</v>
      </c>
      <c r="I54" s="90">
        <v>20.45</v>
      </c>
      <c r="J54" s="89">
        <v>206.34</v>
      </c>
      <c r="K54" s="42">
        <v>54</v>
      </c>
      <c r="L54" s="89">
        <v>70.44</v>
      </c>
    </row>
    <row r="55" spans="1:12" ht="14.4" x14ac:dyDescent="0.3">
      <c r="A55" s="23"/>
      <c r="B55" s="15"/>
      <c r="C55" s="11"/>
      <c r="D55" s="7" t="s">
        <v>29</v>
      </c>
      <c r="E55" s="89" t="s">
        <v>69</v>
      </c>
      <c r="F55" s="89">
        <v>155</v>
      </c>
      <c r="G55" s="89">
        <v>3.73</v>
      </c>
      <c r="H55" s="89">
        <v>7.78</v>
      </c>
      <c r="I55" s="90">
        <v>29.3</v>
      </c>
      <c r="J55" s="89">
        <v>142</v>
      </c>
      <c r="K55" s="42">
        <v>190</v>
      </c>
      <c r="L55" s="89">
        <v>18.420000000000002</v>
      </c>
    </row>
    <row r="56" spans="1:12" ht="14.4" x14ac:dyDescent="0.3">
      <c r="A56" s="23"/>
      <c r="B56" s="15"/>
      <c r="C56" s="11"/>
      <c r="D56" s="7" t="s">
        <v>30</v>
      </c>
      <c r="E56" s="89" t="s">
        <v>70</v>
      </c>
      <c r="F56" s="89">
        <v>200</v>
      </c>
      <c r="G56" s="89">
        <v>0.6</v>
      </c>
      <c r="H56" s="89">
        <v>0.09</v>
      </c>
      <c r="I56" s="90">
        <v>32</v>
      </c>
      <c r="J56" s="89">
        <v>132.80000000000001</v>
      </c>
      <c r="K56" s="42">
        <v>115</v>
      </c>
      <c r="L56" s="89">
        <v>20.440000000000001</v>
      </c>
    </row>
    <row r="57" spans="1:12" ht="14.4" x14ac:dyDescent="0.3">
      <c r="A57" s="23"/>
      <c r="B57" s="15"/>
      <c r="C57" s="11"/>
      <c r="D57" s="7" t="s">
        <v>31</v>
      </c>
      <c r="E57" s="89" t="s">
        <v>53</v>
      </c>
      <c r="F57" s="89">
        <v>20</v>
      </c>
      <c r="G57" s="89">
        <v>1.58</v>
      </c>
      <c r="H57" s="89">
        <v>0.2</v>
      </c>
      <c r="I57" s="90">
        <v>9.66</v>
      </c>
      <c r="J57" s="89">
        <v>46.76</v>
      </c>
      <c r="K57" s="42"/>
      <c r="L57" s="89">
        <v>2.2799999999999998</v>
      </c>
    </row>
    <row r="58" spans="1:12" ht="15" thickBot="1" x14ac:dyDescent="0.35">
      <c r="A58" s="23"/>
      <c r="B58" s="15"/>
      <c r="C58" s="11"/>
      <c r="D58" s="7" t="s">
        <v>32</v>
      </c>
      <c r="E58" s="91" t="s">
        <v>54</v>
      </c>
      <c r="F58" s="91">
        <v>30</v>
      </c>
      <c r="G58" s="91">
        <v>1.68</v>
      </c>
      <c r="H58" s="91">
        <v>0.33</v>
      </c>
      <c r="I58" s="92">
        <v>0.72</v>
      </c>
      <c r="J58" s="91">
        <v>69</v>
      </c>
      <c r="K58" s="42"/>
      <c r="L58" s="91">
        <v>3.42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26.940000000000005</v>
      </c>
      <c r="H61" s="19">
        <f t="shared" ref="H61" si="23">SUM(H52:H60)</f>
        <v>27.65</v>
      </c>
      <c r="I61" s="19">
        <f t="shared" ref="I61" si="24">SUM(I52:I60)</f>
        <v>108.33</v>
      </c>
      <c r="J61" s="19">
        <f t="shared" ref="J61:L61" si="25">SUM(J52:J60)</f>
        <v>822.5</v>
      </c>
      <c r="K61" s="25"/>
      <c r="L61" s="19">
        <f t="shared" si="25"/>
        <v>160.29999999999998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1305</v>
      </c>
      <c r="G62" s="32">
        <f t="shared" ref="G62" si="26">G51+G61</f>
        <v>46.220000000000006</v>
      </c>
      <c r="H62" s="32">
        <f t="shared" ref="H62" si="27">H51+H61</f>
        <v>47.4</v>
      </c>
      <c r="I62" s="32">
        <f t="shared" ref="I62" si="28">I51+I61</f>
        <v>192.07999999999998</v>
      </c>
      <c r="J62" s="32">
        <f t="shared" ref="J62:L62" si="29">J51+J61</f>
        <v>1410</v>
      </c>
      <c r="K62" s="32"/>
      <c r="L62" s="32">
        <f t="shared" si="29"/>
        <v>283.58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6" t="s">
        <v>71</v>
      </c>
      <c r="F63" s="80">
        <v>250</v>
      </c>
      <c r="G63" s="80">
        <v>14.93</v>
      </c>
      <c r="H63" s="80">
        <v>19.2</v>
      </c>
      <c r="I63" s="81">
        <v>49.7</v>
      </c>
      <c r="J63" s="80">
        <v>407.6</v>
      </c>
      <c r="K63" s="79">
        <v>92</v>
      </c>
      <c r="L63" s="70">
        <v>105.37</v>
      </c>
    </row>
    <row r="64" spans="1:12" ht="14.4" x14ac:dyDescent="0.3">
      <c r="A64" s="23"/>
      <c r="B64" s="15"/>
      <c r="C64" s="11"/>
      <c r="D64" s="58" t="s">
        <v>47</v>
      </c>
      <c r="E64" s="77" t="s">
        <v>72</v>
      </c>
      <c r="F64" s="83">
        <v>20</v>
      </c>
      <c r="G64" s="83">
        <v>0.3</v>
      </c>
      <c r="H64" s="83">
        <v>0.03</v>
      </c>
      <c r="I64" s="84">
        <v>1</v>
      </c>
      <c r="J64" s="83">
        <v>3</v>
      </c>
      <c r="K64" s="82">
        <v>143</v>
      </c>
      <c r="L64" s="71">
        <v>5.1100000000000003</v>
      </c>
    </row>
    <row r="65" spans="1:12" ht="14.4" x14ac:dyDescent="0.3">
      <c r="A65" s="23"/>
      <c r="B65" s="15"/>
      <c r="C65" s="11"/>
      <c r="D65" s="7" t="s">
        <v>22</v>
      </c>
      <c r="E65" s="77" t="s">
        <v>73</v>
      </c>
      <c r="F65" s="93">
        <v>205</v>
      </c>
      <c r="G65" s="93">
        <v>7.0000000000000007E-2</v>
      </c>
      <c r="H65" s="93">
        <v>0.02</v>
      </c>
      <c r="I65" s="95">
        <v>15</v>
      </c>
      <c r="J65" s="93">
        <v>60</v>
      </c>
      <c r="K65" s="99">
        <v>98</v>
      </c>
      <c r="L65" s="71">
        <v>5.58</v>
      </c>
    </row>
    <row r="66" spans="1:12" ht="15" thickBot="1" x14ac:dyDescent="0.35">
      <c r="A66" s="23"/>
      <c r="B66" s="15"/>
      <c r="C66" s="11"/>
      <c r="D66" s="7" t="s">
        <v>23</v>
      </c>
      <c r="E66" s="78" t="s">
        <v>53</v>
      </c>
      <c r="F66" s="94">
        <v>50</v>
      </c>
      <c r="G66" s="94">
        <v>3.95</v>
      </c>
      <c r="H66" s="94">
        <v>0.5</v>
      </c>
      <c r="I66" s="96">
        <v>18.05</v>
      </c>
      <c r="J66" s="94">
        <v>116.9</v>
      </c>
      <c r="K66" s="42"/>
      <c r="L66" s="72">
        <v>5.7</v>
      </c>
    </row>
    <row r="67" spans="1:12" ht="14.4" x14ac:dyDescent="0.3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121.76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74</v>
      </c>
      <c r="F71" s="80">
        <v>60</v>
      </c>
      <c r="G71" s="80">
        <v>1.3</v>
      </c>
      <c r="H71" s="80">
        <v>2.8</v>
      </c>
      <c r="I71" s="81">
        <v>1.7</v>
      </c>
      <c r="J71" s="80">
        <v>38.799999999999997</v>
      </c>
      <c r="K71" s="79">
        <v>16</v>
      </c>
      <c r="L71" s="70">
        <v>11.68</v>
      </c>
    </row>
    <row r="72" spans="1:12" ht="14.4" x14ac:dyDescent="0.3">
      <c r="A72" s="23"/>
      <c r="B72" s="15"/>
      <c r="C72" s="11"/>
      <c r="D72" s="7" t="s">
        <v>27</v>
      </c>
      <c r="E72" s="56" t="s">
        <v>75</v>
      </c>
      <c r="F72" s="97">
        <v>200</v>
      </c>
      <c r="G72" s="97">
        <v>9.2899999999999991</v>
      </c>
      <c r="H72" s="97">
        <v>3.37</v>
      </c>
      <c r="I72" s="98">
        <v>23.2</v>
      </c>
      <c r="J72" s="97">
        <v>118.6</v>
      </c>
      <c r="K72" s="60">
        <v>47</v>
      </c>
      <c r="L72" s="71">
        <v>11.17</v>
      </c>
    </row>
    <row r="73" spans="1:12" ht="14.4" x14ac:dyDescent="0.3">
      <c r="A73" s="23"/>
      <c r="B73" s="15"/>
      <c r="C73" s="11"/>
      <c r="D73" s="7" t="s">
        <v>28</v>
      </c>
      <c r="E73" s="77" t="s">
        <v>76</v>
      </c>
      <c r="F73" s="83">
        <v>90</v>
      </c>
      <c r="G73" s="83">
        <v>11.8</v>
      </c>
      <c r="H73" s="83">
        <v>10.199999999999999</v>
      </c>
      <c r="I73" s="84">
        <v>20.170000000000002</v>
      </c>
      <c r="J73" s="83">
        <v>181.64</v>
      </c>
      <c r="K73" s="82">
        <v>111</v>
      </c>
      <c r="L73" s="71">
        <v>96.29</v>
      </c>
    </row>
    <row r="74" spans="1:12" ht="14.4" x14ac:dyDescent="0.3">
      <c r="A74" s="23"/>
      <c r="B74" s="15"/>
      <c r="C74" s="11"/>
      <c r="D74" s="7" t="s">
        <v>29</v>
      </c>
      <c r="E74" s="77" t="s">
        <v>77</v>
      </c>
      <c r="F74" s="83">
        <v>150</v>
      </c>
      <c r="G74" s="83">
        <v>0.6</v>
      </c>
      <c r="H74" s="83">
        <v>10.7</v>
      </c>
      <c r="I74" s="84">
        <v>25.2</v>
      </c>
      <c r="J74" s="83">
        <v>252.9</v>
      </c>
      <c r="K74" s="82">
        <v>59</v>
      </c>
      <c r="L74" s="71">
        <v>25.4</v>
      </c>
    </row>
    <row r="75" spans="1:12" ht="14.4" x14ac:dyDescent="0.3">
      <c r="A75" s="23"/>
      <c r="B75" s="15"/>
      <c r="C75" s="11"/>
      <c r="D75" s="7" t="s">
        <v>30</v>
      </c>
      <c r="E75" s="77" t="s">
        <v>78</v>
      </c>
      <c r="F75" s="83">
        <v>200</v>
      </c>
      <c r="G75" s="83">
        <v>0.7</v>
      </c>
      <c r="H75" s="83">
        <v>0.05</v>
      </c>
      <c r="I75" s="84">
        <v>27.6</v>
      </c>
      <c r="J75" s="83">
        <v>114.8</v>
      </c>
      <c r="K75" s="82">
        <v>99</v>
      </c>
      <c r="L75" s="71">
        <v>16.61</v>
      </c>
    </row>
    <row r="76" spans="1:12" ht="14.4" x14ac:dyDescent="0.3">
      <c r="A76" s="23"/>
      <c r="B76" s="15"/>
      <c r="C76" s="11"/>
      <c r="D76" s="7" t="s">
        <v>31</v>
      </c>
      <c r="E76" s="77" t="s">
        <v>53</v>
      </c>
      <c r="F76" s="83">
        <v>20</v>
      </c>
      <c r="G76" s="83">
        <v>1.58</v>
      </c>
      <c r="H76" s="83">
        <v>0.2</v>
      </c>
      <c r="I76" s="84">
        <v>9.66</v>
      </c>
      <c r="J76" s="83">
        <v>46.76</v>
      </c>
      <c r="K76" s="82"/>
      <c r="L76" s="71">
        <v>2.2799999999999998</v>
      </c>
    </row>
    <row r="77" spans="1:12" ht="15" thickBot="1" x14ac:dyDescent="0.35">
      <c r="A77" s="23"/>
      <c r="B77" s="15"/>
      <c r="C77" s="11"/>
      <c r="D77" s="7" t="s">
        <v>32</v>
      </c>
      <c r="E77" s="78" t="s">
        <v>54</v>
      </c>
      <c r="F77" s="94">
        <v>30</v>
      </c>
      <c r="G77" s="94">
        <v>1.68</v>
      </c>
      <c r="H77" s="94">
        <v>0.33</v>
      </c>
      <c r="I77" s="96">
        <v>9.7200000000000006</v>
      </c>
      <c r="J77" s="94">
        <v>69</v>
      </c>
      <c r="K77" s="100"/>
      <c r="L77" s="72">
        <v>3.42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26.950000000000003</v>
      </c>
      <c r="H80" s="19">
        <f t="shared" ref="H80" si="35">SUM(H71:H79)</f>
        <v>27.649999999999995</v>
      </c>
      <c r="I80" s="19">
        <f t="shared" ref="I80" si="36">SUM(I71:I79)</f>
        <v>117.25</v>
      </c>
      <c r="J80" s="19">
        <f t="shared" ref="J80:L80" si="37">SUM(J71:J79)</f>
        <v>822.49999999999989</v>
      </c>
      <c r="K80" s="25"/>
      <c r="L80" s="19">
        <f t="shared" si="37"/>
        <v>166.85000000000002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1275</v>
      </c>
      <c r="G81" s="32">
        <f t="shared" ref="G81" si="38">G70+G80</f>
        <v>46.2</v>
      </c>
      <c r="H81" s="32">
        <f t="shared" ref="H81" si="39">H70+H80</f>
        <v>47.399999999999991</v>
      </c>
      <c r="I81" s="32">
        <f t="shared" ref="I81" si="40">I70+I80</f>
        <v>201</v>
      </c>
      <c r="J81" s="32">
        <f t="shared" ref="J81:L81" si="41">J70+J80</f>
        <v>1410</v>
      </c>
      <c r="K81" s="32"/>
      <c r="L81" s="32">
        <f t="shared" si="41"/>
        <v>288.61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101" t="s">
        <v>79</v>
      </c>
      <c r="F82" s="104">
        <v>250</v>
      </c>
      <c r="G82" s="104">
        <v>15.23</v>
      </c>
      <c r="H82" s="104">
        <v>19.23</v>
      </c>
      <c r="I82" s="107">
        <v>50.7</v>
      </c>
      <c r="J82" s="104">
        <v>410.6</v>
      </c>
      <c r="K82" s="115">
        <v>8</v>
      </c>
      <c r="L82" s="118">
        <v>111.72</v>
      </c>
    </row>
    <row r="83" spans="1:12" ht="14.4" x14ac:dyDescent="0.3">
      <c r="A83" s="23"/>
      <c r="B83" s="15"/>
      <c r="C83" s="11"/>
      <c r="D83" s="7" t="s">
        <v>23</v>
      </c>
      <c r="E83" s="102" t="s">
        <v>53</v>
      </c>
      <c r="F83" s="105">
        <v>50</v>
      </c>
      <c r="G83" s="105">
        <v>3.95</v>
      </c>
      <c r="H83" s="105">
        <v>0.5</v>
      </c>
      <c r="I83" s="108">
        <v>18.05</v>
      </c>
      <c r="J83" s="105">
        <v>116.9</v>
      </c>
      <c r="K83" s="116"/>
      <c r="L83" s="119">
        <v>5.7</v>
      </c>
    </row>
    <row r="84" spans="1:12" ht="15" thickBot="1" x14ac:dyDescent="0.35">
      <c r="A84" s="23"/>
      <c r="B84" s="15"/>
      <c r="C84" s="11"/>
      <c r="D84" s="7" t="s">
        <v>22</v>
      </c>
      <c r="E84" s="103" t="s">
        <v>57</v>
      </c>
      <c r="F84" s="106">
        <v>200</v>
      </c>
      <c r="G84" s="106">
        <v>7.0000000000000007E-2</v>
      </c>
      <c r="H84" s="106">
        <v>0.02</v>
      </c>
      <c r="I84" s="109">
        <v>15</v>
      </c>
      <c r="J84" s="106">
        <v>60</v>
      </c>
      <c r="K84" s="117">
        <v>97</v>
      </c>
      <c r="L84" s="120">
        <v>2.83</v>
      </c>
    </row>
    <row r="85" spans="1:12" ht="14.4" x14ac:dyDescent="0.3">
      <c r="A85" s="23"/>
      <c r="B85" s="15"/>
      <c r="C85" s="11"/>
      <c r="E85" s="40"/>
      <c r="F85" s="41"/>
      <c r="G85" s="41"/>
      <c r="H85" s="41"/>
      <c r="I85" s="41"/>
      <c r="J85" s="41"/>
      <c r="K85" s="42"/>
      <c r="L85" s="41"/>
    </row>
    <row r="86" spans="1:12" ht="14.4" x14ac:dyDescent="0.3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120.25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1" t="s">
        <v>80</v>
      </c>
      <c r="F90" s="104">
        <v>60</v>
      </c>
      <c r="G90" s="104">
        <v>0.8</v>
      </c>
      <c r="H90" s="104">
        <v>6</v>
      </c>
      <c r="I90" s="107">
        <v>4.4000000000000004</v>
      </c>
      <c r="J90" s="104">
        <v>75</v>
      </c>
      <c r="K90" s="115">
        <v>138</v>
      </c>
      <c r="L90" s="118">
        <v>17.36</v>
      </c>
    </row>
    <row r="91" spans="1:12" ht="28.8" x14ac:dyDescent="0.3">
      <c r="A91" s="23"/>
      <c r="B91" s="15"/>
      <c r="C91" s="11"/>
      <c r="D91" s="7" t="s">
        <v>27</v>
      </c>
      <c r="E91" s="102" t="s">
        <v>81</v>
      </c>
      <c r="F91" s="105">
        <v>210</v>
      </c>
      <c r="G91" s="105">
        <v>2.1</v>
      </c>
      <c r="H91" s="105">
        <v>2.2000000000000002</v>
      </c>
      <c r="I91" s="108">
        <v>22.6</v>
      </c>
      <c r="J91" s="105">
        <v>87.2</v>
      </c>
      <c r="K91" s="116">
        <v>38</v>
      </c>
      <c r="L91" s="119">
        <v>27.93</v>
      </c>
    </row>
    <row r="92" spans="1:12" ht="14.4" x14ac:dyDescent="0.3">
      <c r="A92" s="23"/>
      <c r="B92" s="15"/>
      <c r="C92" s="11"/>
      <c r="D92" s="7" t="s">
        <v>28</v>
      </c>
      <c r="E92" s="102" t="s">
        <v>82</v>
      </c>
      <c r="F92" s="105">
        <v>105</v>
      </c>
      <c r="G92" s="105">
        <v>14.86</v>
      </c>
      <c r="H92" s="105">
        <v>10.34</v>
      </c>
      <c r="I92" s="108">
        <v>20.100000000000001</v>
      </c>
      <c r="J92" s="105">
        <v>192</v>
      </c>
      <c r="K92" s="116">
        <v>80</v>
      </c>
      <c r="L92" s="119">
        <v>67.099999999999994</v>
      </c>
    </row>
    <row r="93" spans="1:12" ht="14.4" x14ac:dyDescent="0.3">
      <c r="A93" s="23"/>
      <c r="B93" s="15"/>
      <c r="C93" s="11"/>
      <c r="D93" s="7" t="s">
        <v>29</v>
      </c>
      <c r="E93" s="102" t="s">
        <v>83</v>
      </c>
      <c r="F93" s="105">
        <v>150</v>
      </c>
      <c r="G93" s="112">
        <v>4.78</v>
      </c>
      <c r="H93" s="112">
        <v>7.78</v>
      </c>
      <c r="I93" s="113">
        <v>26.27</v>
      </c>
      <c r="J93" s="112">
        <v>237.94</v>
      </c>
      <c r="K93" s="121">
        <v>56</v>
      </c>
      <c r="L93" s="119">
        <v>18.72</v>
      </c>
    </row>
    <row r="94" spans="1:12" ht="14.4" x14ac:dyDescent="0.3">
      <c r="A94" s="23"/>
      <c r="B94" s="15"/>
      <c r="C94" s="11"/>
      <c r="D94" s="7" t="s">
        <v>30</v>
      </c>
      <c r="E94" s="102" t="s">
        <v>84</v>
      </c>
      <c r="F94" s="105">
        <v>200</v>
      </c>
      <c r="G94" s="105">
        <v>1.1499999999999999</v>
      </c>
      <c r="H94" s="105">
        <v>0.8</v>
      </c>
      <c r="I94" s="108">
        <v>24.5</v>
      </c>
      <c r="J94" s="105">
        <v>114.6</v>
      </c>
      <c r="K94" s="116">
        <v>189</v>
      </c>
      <c r="L94" s="119">
        <v>23.53</v>
      </c>
    </row>
    <row r="95" spans="1:12" ht="14.4" x14ac:dyDescent="0.3">
      <c r="A95" s="23"/>
      <c r="B95" s="15"/>
      <c r="C95" s="11"/>
      <c r="D95" s="7" t="s">
        <v>31</v>
      </c>
      <c r="E95" s="102" t="s">
        <v>53</v>
      </c>
      <c r="F95" s="105">
        <v>20</v>
      </c>
      <c r="G95" s="105">
        <v>1.58</v>
      </c>
      <c r="H95" s="105">
        <v>0.2</v>
      </c>
      <c r="I95" s="108">
        <v>9.66</v>
      </c>
      <c r="J95" s="105">
        <v>46.76</v>
      </c>
      <c r="K95" s="42"/>
      <c r="L95" s="119">
        <v>2.2799999999999998</v>
      </c>
    </row>
    <row r="96" spans="1:12" ht="15" thickBot="1" x14ac:dyDescent="0.35">
      <c r="A96" s="23"/>
      <c r="B96" s="15"/>
      <c r="C96" s="11"/>
      <c r="D96" s="7" t="s">
        <v>32</v>
      </c>
      <c r="E96" s="110" t="s">
        <v>54</v>
      </c>
      <c r="F96" s="111">
        <v>30</v>
      </c>
      <c r="G96" s="111">
        <v>1.68</v>
      </c>
      <c r="H96" s="111">
        <v>0.33</v>
      </c>
      <c r="I96" s="114">
        <v>9.7200000000000006</v>
      </c>
      <c r="J96" s="111">
        <v>69</v>
      </c>
      <c r="K96" s="42"/>
      <c r="L96" s="120">
        <v>3.42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26.949999999999996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822.5</v>
      </c>
      <c r="K99" s="25"/>
      <c r="L99" s="19">
        <f t="shared" si="49"/>
        <v>160.33999999999997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1275</v>
      </c>
      <c r="G100" s="32">
        <f t="shared" ref="G100" si="50">G89+G99</f>
        <v>46.199999999999996</v>
      </c>
      <c r="H100" s="32">
        <f t="shared" ref="H100" si="51">H89+H99</f>
        <v>47.4</v>
      </c>
      <c r="I100" s="32">
        <f t="shared" ref="I100" si="52">I89+I99</f>
        <v>201</v>
      </c>
      <c r="J100" s="32">
        <f t="shared" ref="J100:L100" si="53">J89+J99</f>
        <v>1410</v>
      </c>
      <c r="K100" s="32"/>
      <c r="L100" s="32">
        <f t="shared" si="53"/>
        <v>280.58999999999997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85</v>
      </c>
      <c r="F101" s="59">
        <v>255</v>
      </c>
      <c r="G101" s="62">
        <v>6.52</v>
      </c>
      <c r="H101" s="62">
        <v>4.78</v>
      </c>
      <c r="I101" s="63">
        <v>37.020000000000003</v>
      </c>
      <c r="J101" s="62">
        <v>186.84</v>
      </c>
      <c r="K101" s="39">
        <v>2</v>
      </c>
      <c r="L101" s="70">
        <v>46.27</v>
      </c>
    </row>
    <row r="102" spans="1:12" ht="14.4" x14ac:dyDescent="0.3">
      <c r="A102" s="23"/>
      <c r="B102" s="15"/>
      <c r="C102" s="11"/>
      <c r="D102" s="58" t="s">
        <v>47</v>
      </c>
      <c r="E102" s="56" t="s">
        <v>43</v>
      </c>
      <c r="F102" s="60">
        <v>50</v>
      </c>
      <c r="G102" s="64">
        <v>5.08</v>
      </c>
      <c r="H102" s="65">
        <v>4.5999999999999996</v>
      </c>
      <c r="I102" s="66">
        <v>0.28000000000000003</v>
      </c>
      <c r="J102" s="64">
        <v>62.84</v>
      </c>
      <c r="K102" s="42">
        <v>4</v>
      </c>
      <c r="L102" s="71">
        <v>15.84</v>
      </c>
    </row>
    <row r="103" spans="1:12" ht="14.4" x14ac:dyDescent="0.3">
      <c r="A103" s="23"/>
      <c r="B103" s="15"/>
      <c r="C103" s="11"/>
      <c r="D103" s="58" t="s">
        <v>47</v>
      </c>
      <c r="E103" s="56" t="s">
        <v>44</v>
      </c>
      <c r="F103" s="60">
        <v>10</v>
      </c>
      <c r="G103" s="64">
        <v>0.1</v>
      </c>
      <c r="H103" s="65">
        <v>7.2</v>
      </c>
      <c r="I103" s="66">
        <v>0.28000000000000003</v>
      </c>
      <c r="J103" s="64">
        <v>65.72</v>
      </c>
      <c r="K103" s="42">
        <v>5</v>
      </c>
      <c r="L103" s="71">
        <v>10.29</v>
      </c>
    </row>
    <row r="104" spans="1:12" ht="14.4" x14ac:dyDescent="0.3">
      <c r="A104" s="23"/>
      <c r="B104" s="15"/>
      <c r="C104" s="11"/>
      <c r="D104" s="7" t="s">
        <v>22</v>
      </c>
      <c r="E104" s="56" t="s">
        <v>65</v>
      </c>
      <c r="F104" s="60">
        <v>200</v>
      </c>
      <c r="G104" s="64">
        <v>3.6</v>
      </c>
      <c r="H104" s="65">
        <v>2.67</v>
      </c>
      <c r="I104" s="66">
        <v>28.27</v>
      </c>
      <c r="J104" s="64">
        <v>155.19999999999999</v>
      </c>
      <c r="K104" s="42">
        <v>105</v>
      </c>
      <c r="L104" s="71">
        <v>22.2</v>
      </c>
    </row>
    <row r="105" spans="1:12" ht="15" thickBot="1" x14ac:dyDescent="0.35">
      <c r="A105" s="23"/>
      <c r="B105" s="15"/>
      <c r="C105" s="11"/>
      <c r="D105" s="7" t="s">
        <v>23</v>
      </c>
      <c r="E105" s="57" t="s">
        <v>46</v>
      </c>
      <c r="F105" s="61">
        <v>50</v>
      </c>
      <c r="G105" s="67">
        <v>3.95</v>
      </c>
      <c r="H105" s="68">
        <v>0.5</v>
      </c>
      <c r="I105" s="69">
        <v>18.05</v>
      </c>
      <c r="J105" s="67">
        <v>116.9</v>
      </c>
      <c r="K105" s="42"/>
      <c r="L105" s="72">
        <v>5.7</v>
      </c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83.9</v>
      </c>
      <c r="J108" s="19">
        <f t="shared" si="54"/>
        <v>587.5</v>
      </c>
      <c r="K108" s="25"/>
      <c r="L108" s="19">
        <f t="shared" ref="L108" si="55">SUM(L101:L107)</f>
        <v>100.30000000000001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86</v>
      </c>
      <c r="F109" s="59">
        <v>60</v>
      </c>
      <c r="G109" s="62">
        <v>0.6</v>
      </c>
      <c r="H109" s="75">
        <v>0.06</v>
      </c>
      <c r="I109" s="63">
        <v>0.9</v>
      </c>
      <c r="J109" s="62">
        <v>6</v>
      </c>
      <c r="K109" s="42">
        <v>136</v>
      </c>
      <c r="L109" s="70">
        <v>7.38</v>
      </c>
    </row>
    <row r="110" spans="1:12" ht="14.4" x14ac:dyDescent="0.3">
      <c r="A110" s="23"/>
      <c r="B110" s="15"/>
      <c r="C110" s="11"/>
      <c r="D110" s="7" t="s">
        <v>27</v>
      </c>
      <c r="E110" s="56" t="s">
        <v>87</v>
      </c>
      <c r="F110" s="60">
        <v>205</v>
      </c>
      <c r="G110" s="64">
        <v>7.3</v>
      </c>
      <c r="H110" s="64">
        <v>6.3</v>
      </c>
      <c r="I110" s="66">
        <v>26.46</v>
      </c>
      <c r="J110" s="64">
        <v>180.24</v>
      </c>
      <c r="K110" s="42">
        <v>34</v>
      </c>
      <c r="L110" s="71">
        <v>19.22</v>
      </c>
    </row>
    <row r="111" spans="1:12" ht="14.4" x14ac:dyDescent="0.3">
      <c r="A111" s="23"/>
      <c r="B111" s="15"/>
      <c r="C111" s="11"/>
      <c r="D111" s="7" t="s">
        <v>28</v>
      </c>
      <c r="E111" s="56" t="s">
        <v>88</v>
      </c>
      <c r="F111" s="60">
        <v>100</v>
      </c>
      <c r="G111" s="64">
        <v>11.84</v>
      </c>
      <c r="H111" s="64">
        <v>16.57</v>
      </c>
      <c r="I111" s="66">
        <v>27.57</v>
      </c>
      <c r="J111" s="64">
        <v>234.7</v>
      </c>
      <c r="K111" s="42">
        <v>77</v>
      </c>
      <c r="L111" s="71">
        <v>98</v>
      </c>
    </row>
    <row r="112" spans="1:12" ht="14.4" x14ac:dyDescent="0.3">
      <c r="A112" s="23"/>
      <c r="B112" s="15"/>
      <c r="C112" s="11"/>
      <c r="D112" s="7" t="s">
        <v>29</v>
      </c>
      <c r="E112" s="56" t="s">
        <v>89</v>
      </c>
      <c r="F112" s="60">
        <v>150</v>
      </c>
      <c r="G112" s="64">
        <v>3.25</v>
      </c>
      <c r="H112" s="64">
        <v>4.1399999999999997</v>
      </c>
      <c r="I112" s="66">
        <v>6.01</v>
      </c>
      <c r="J112" s="64">
        <v>171</v>
      </c>
      <c r="K112" s="42">
        <v>60</v>
      </c>
      <c r="L112" s="71">
        <v>14.45</v>
      </c>
    </row>
    <row r="113" spans="1:12" ht="14.4" x14ac:dyDescent="0.3">
      <c r="A113" s="23"/>
      <c r="B113" s="15"/>
      <c r="C113" s="11"/>
      <c r="D113" s="7" t="s">
        <v>30</v>
      </c>
      <c r="E113" s="56" t="s">
        <v>90</v>
      </c>
      <c r="F113" s="60">
        <v>200</v>
      </c>
      <c r="G113" s="64">
        <v>0.7</v>
      </c>
      <c r="H113" s="64">
        <v>0.05</v>
      </c>
      <c r="I113" s="66">
        <v>27.6</v>
      </c>
      <c r="J113" s="64">
        <v>114.8</v>
      </c>
      <c r="K113" s="42">
        <v>99</v>
      </c>
      <c r="L113" s="71">
        <v>16.61</v>
      </c>
    </row>
    <row r="114" spans="1:12" ht="14.4" x14ac:dyDescent="0.3">
      <c r="A114" s="23"/>
      <c r="B114" s="15"/>
      <c r="C114" s="11"/>
      <c r="D114" s="7" t="s">
        <v>31</v>
      </c>
      <c r="E114" s="56" t="s">
        <v>53</v>
      </c>
      <c r="F114" s="73">
        <v>20</v>
      </c>
      <c r="G114" s="64">
        <v>1.58</v>
      </c>
      <c r="H114" s="64">
        <v>0.2</v>
      </c>
      <c r="I114" s="66">
        <v>9.66</v>
      </c>
      <c r="J114" s="64">
        <v>46.76</v>
      </c>
      <c r="K114" s="42"/>
      <c r="L114" s="71">
        <v>2.2799999999999998</v>
      </c>
    </row>
    <row r="115" spans="1:12" ht="15" thickBot="1" x14ac:dyDescent="0.35">
      <c r="A115" s="23"/>
      <c r="B115" s="15"/>
      <c r="C115" s="11"/>
      <c r="D115" s="7" t="s">
        <v>32</v>
      </c>
      <c r="E115" s="56" t="s">
        <v>54</v>
      </c>
      <c r="F115" s="74">
        <v>30</v>
      </c>
      <c r="G115" s="67">
        <v>1.68</v>
      </c>
      <c r="H115" s="67">
        <v>0.33</v>
      </c>
      <c r="I115" s="69">
        <v>9.7200000000000006</v>
      </c>
      <c r="J115" s="67">
        <v>69</v>
      </c>
      <c r="K115" s="42"/>
      <c r="L115" s="72">
        <v>3.42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26.949999999999996</v>
      </c>
      <c r="H118" s="19">
        <f t="shared" si="56"/>
        <v>27.65</v>
      </c>
      <c r="I118" s="19">
        <f t="shared" si="56"/>
        <v>107.91999999999999</v>
      </c>
      <c r="J118" s="19">
        <f t="shared" si="56"/>
        <v>822.5</v>
      </c>
      <c r="K118" s="25"/>
      <c r="L118" s="19">
        <f t="shared" ref="L118" si="57">SUM(L109:L117)</f>
        <v>161.35999999999996</v>
      </c>
    </row>
    <row r="119" spans="1:12" ht="15" thickBot="1" x14ac:dyDescent="0.3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1330</v>
      </c>
      <c r="G119" s="32">
        <f t="shared" ref="G119" si="58">G108+G118</f>
        <v>46.199999999999996</v>
      </c>
      <c r="H119" s="32">
        <f t="shared" ref="H119" si="59">H108+H118</f>
        <v>47.4</v>
      </c>
      <c r="I119" s="32">
        <f t="shared" ref="I119" si="60">I108+I118</f>
        <v>191.82</v>
      </c>
      <c r="J119" s="32">
        <f t="shared" ref="J119:L119" si="61">J108+J118</f>
        <v>1410</v>
      </c>
      <c r="K119" s="32"/>
      <c r="L119" s="32">
        <f t="shared" si="61"/>
        <v>261.65999999999997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122" t="s">
        <v>91</v>
      </c>
      <c r="F120" s="123">
        <v>250</v>
      </c>
      <c r="G120" s="123">
        <v>14.87</v>
      </c>
      <c r="H120" s="123">
        <v>19.2</v>
      </c>
      <c r="I120" s="123">
        <v>49.5</v>
      </c>
      <c r="J120" s="123">
        <v>405.6</v>
      </c>
      <c r="K120" s="79">
        <v>92</v>
      </c>
      <c r="L120" s="125">
        <v>81.06</v>
      </c>
    </row>
    <row r="121" spans="1:12" ht="14.4" x14ac:dyDescent="0.3">
      <c r="A121" s="14"/>
      <c r="B121" s="15"/>
      <c r="C121" s="11"/>
      <c r="D121" s="58" t="s">
        <v>47</v>
      </c>
      <c r="E121" s="122" t="s">
        <v>72</v>
      </c>
      <c r="F121" s="123">
        <v>30</v>
      </c>
      <c r="G121" s="123">
        <v>0.3</v>
      </c>
      <c r="H121" s="123">
        <v>0.03</v>
      </c>
      <c r="I121" s="123">
        <v>1</v>
      </c>
      <c r="J121" s="123">
        <v>3</v>
      </c>
      <c r="K121" s="82">
        <v>143</v>
      </c>
      <c r="L121" s="125">
        <v>7.66</v>
      </c>
    </row>
    <row r="122" spans="1:12" ht="14.4" x14ac:dyDescent="0.3">
      <c r="A122" s="14"/>
      <c r="B122" s="15"/>
      <c r="C122" s="11"/>
      <c r="D122" s="7" t="s">
        <v>22</v>
      </c>
      <c r="E122" s="122" t="s">
        <v>73</v>
      </c>
      <c r="F122" s="123">
        <v>205</v>
      </c>
      <c r="G122" s="123">
        <v>0.13</v>
      </c>
      <c r="H122" s="123">
        <v>0.02</v>
      </c>
      <c r="I122" s="123">
        <v>15.2</v>
      </c>
      <c r="J122" s="123">
        <v>62</v>
      </c>
      <c r="K122" s="99">
        <v>98</v>
      </c>
      <c r="L122" s="125">
        <v>5.58</v>
      </c>
    </row>
    <row r="123" spans="1:12" ht="14.4" x14ac:dyDescent="0.3">
      <c r="A123" s="14"/>
      <c r="B123" s="15"/>
      <c r="C123" s="11"/>
      <c r="D123" s="7" t="s">
        <v>23</v>
      </c>
      <c r="E123" s="122" t="s">
        <v>53</v>
      </c>
      <c r="F123" s="123">
        <v>50</v>
      </c>
      <c r="G123" s="123">
        <v>3.95</v>
      </c>
      <c r="H123" s="123">
        <v>0.5</v>
      </c>
      <c r="I123" s="123">
        <v>18.05</v>
      </c>
      <c r="J123" s="123">
        <v>116.9</v>
      </c>
      <c r="K123" s="42"/>
      <c r="L123" s="125">
        <v>5.7</v>
      </c>
    </row>
    <row r="124" spans="1:12" ht="14.4" x14ac:dyDescent="0.3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100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4" t="s">
        <v>92</v>
      </c>
      <c r="F128" s="123">
        <v>60</v>
      </c>
      <c r="G128" s="123">
        <v>1.3</v>
      </c>
      <c r="H128" s="123">
        <v>2.8</v>
      </c>
      <c r="I128" s="123">
        <v>1.7</v>
      </c>
      <c r="J128" s="123">
        <v>54.8</v>
      </c>
      <c r="K128" s="123">
        <v>136</v>
      </c>
      <c r="L128" s="123">
        <v>17.989999999999998</v>
      </c>
    </row>
    <row r="129" spans="1:12" ht="14.4" x14ac:dyDescent="0.3">
      <c r="A129" s="14"/>
      <c r="B129" s="15"/>
      <c r="C129" s="11"/>
      <c r="D129" s="7" t="s">
        <v>27</v>
      </c>
      <c r="E129" s="124" t="s">
        <v>93</v>
      </c>
      <c r="F129" s="123">
        <v>200</v>
      </c>
      <c r="G129" s="123">
        <v>3.2</v>
      </c>
      <c r="H129" s="123">
        <v>3</v>
      </c>
      <c r="I129" s="123">
        <v>11.47</v>
      </c>
      <c r="J129" s="123">
        <v>155.47</v>
      </c>
      <c r="K129" s="123">
        <v>40</v>
      </c>
      <c r="L129" s="123">
        <v>14.82</v>
      </c>
    </row>
    <row r="130" spans="1:12" ht="14.4" x14ac:dyDescent="0.3">
      <c r="A130" s="14"/>
      <c r="B130" s="15"/>
      <c r="C130" s="11"/>
      <c r="D130" s="7" t="s">
        <v>28</v>
      </c>
      <c r="E130" s="124" t="s">
        <v>94</v>
      </c>
      <c r="F130" s="123">
        <v>200</v>
      </c>
      <c r="G130" s="123">
        <v>18.03</v>
      </c>
      <c r="H130" s="123">
        <v>21.02</v>
      </c>
      <c r="I130" s="123">
        <v>37.5</v>
      </c>
      <c r="J130" s="123">
        <v>367.2</v>
      </c>
      <c r="K130" s="123">
        <v>83</v>
      </c>
      <c r="L130" s="123">
        <v>111.69</v>
      </c>
    </row>
    <row r="131" spans="1:12" ht="14.4" x14ac:dyDescent="0.3">
      <c r="A131" s="14"/>
      <c r="B131" s="15"/>
      <c r="C131" s="11"/>
      <c r="D131" s="7" t="s">
        <v>30</v>
      </c>
      <c r="E131" s="124" t="s">
        <v>95</v>
      </c>
      <c r="F131" s="123">
        <v>200</v>
      </c>
      <c r="G131" s="123">
        <v>1.1599999999999999</v>
      </c>
      <c r="H131" s="123">
        <v>0.3</v>
      </c>
      <c r="I131" s="123">
        <v>47.2</v>
      </c>
      <c r="J131" s="123">
        <v>196.3</v>
      </c>
      <c r="K131" s="123">
        <v>113</v>
      </c>
      <c r="L131" s="123">
        <v>9.8000000000000007</v>
      </c>
    </row>
    <row r="132" spans="1:12" ht="14.4" x14ac:dyDescent="0.3">
      <c r="A132" s="14"/>
      <c r="B132" s="15"/>
      <c r="C132" s="11"/>
      <c r="D132" s="7" t="s">
        <v>31</v>
      </c>
      <c r="E132" s="124" t="s">
        <v>53</v>
      </c>
      <c r="F132" s="123">
        <v>20</v>
      </c>
      <c r="G132" s="123">
        <v>1.58</v>
      </c>
      <c r="H132" s="123">
        <v>0.2</v>
      </c>
      <c r="I132" s="123">
        <v>9.66</v>
      </c>
      <c r="J132" s="123">
        <v>46.76</v>
      </c>
      <c r="K132" s="42"/>
      <c r="L132" s="123">
        <v>2.2799999999999998</v>
      </c>
    </row>
    <row r="133" spans="1:12" ht="14.4" x14ac:dyDescent="0.3">
      <c r="A133" s="14"/>
      <c r="B133" s="15"/>
      <c r="C133" s="11"/>
      <c r="D133" s="7" t="s">
        <v>32</v>
      </c>
      <c r="E133" s="124" t="s">
        <v>54</v>
      </c>
      <c r="F133" s="123">
        <v>30</v>
      </c>
      <c r="G133" s="123">
        <v>1.68</v>
      </c>
      <c r="H133" s="123">
        <v>0.33</v>
      </c>
      <c r="I133" s="123">
        <v>9.7200000000000006</v>
      </c>
      <c r="J133" s="123">
        <v>69</v>
      </c>
      <c r="K133" s="42"/>
      <c r="L133" s="123">
        <v>3.42</v>
      </c>
    </row>
    <row r="134" spans="1:12" ht="14.4" x14ac:dyDescent="0.3">
      <c r="A134" s="14"/>
      <c r="B134" s="15"/>
      <c r="C134" s="11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26.950000000000003</v>
      </c>
      <c r="H137" s="19">
        <f t="shared" si="64"/>
        <v>27.65</v>
      </c>
      <c r="I137" s="19">
        <f t="shared" si="64"/>
        <v>117.25</v>
      </c>
      <c r="J137" s="19">
        <f t="shared" si="64"/>
        <v>889.53</v>
      </c>
      <c r="K137" s="25"/>
      <c r="L137" s="19">
        <f t="shared" ref="L137" si="65">SUM(L128:L136)</f>
        <v>160</v>
      </c>
    </row>
    <row r="138" spans="1:12" ht="15" thickBot="1" x14ac:dyDescent="0.3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1245</v>
      </c>
      <c r="G138" s="32">
        <f t="shared" ref="G138" si="66">G127+G137</f>
        <v>46.2</v>
      </c>
      <c r="H138" s="32">
        <f t="shared" ref="H138" si="67">H127+H137</f>
        <v>47.4</v>
      </c>
      <c r="I138" s="32">
        <f t="shared" ref="I138" si="68">I127+I137</f>
        <v>201</v>
      </c>
      <c r="J138" s="32">
        <f t="shared" ref="J138:L138" si="69">J127+J137</f>
        <v>1477.03</v>
      </c>
      <c r="K138" s="32"/>
      <c r="L138" s="32">
        <f t="shared" si="69"/>
        <v>260</v>
      </c>
    </row>
    <row r="139" spans="1:12" ht="31.2" x14ac:dyDescent="0.3">
      <c r="A139" s="20">
        <v>2</v>
      </c>
      <c r="B139" s="21">
        <v>3</v>
      </c>
      <c r="C139" s="22" t="s">
        <v>20</v>
      </c>
      <c r="D139" s="5" t="s">
        <v>21</v>
      </c>
      <c r="E139" s="126" t="s">
        <v>96</v>
      </c>
      <c r="F139" s="127">
        <v>100</v>
      </c>
      <c r="G139" s="127">
        <v>5.22</v>
      </c>
      <c r="H139" s="127">
        <v>7.98</v>
      </c>
      <c r="I139" s="127">
        <v>2.2999999999999998</v>
      </c>
      <c r="J139" s="127">
        <v>110.2</v>
      </c>
      <c r="K139" s="55">
        <v>6</v>
      </c>
      <c r="L139" s="128">
        <v>62.15</v>
      </c>
    </row>
    <row r="140" spans="1:12" ht="15.6" x14ac:dyDescent="0.3">
      <c r="A140" s="23"/>
      <c r="B140" s="15"/>
      <c r="C140" s="11"/>
      <c r="D140" s="58" t="s">
        <v>21</v>
      </c>
      <c r="E140" s="126" t="s">
        <v>97</v>
      </c>
      <c r="F140" s="127">
        <v>155</v>
      </c>
      <c r="G140" s="127">
        <v>5.0999999999999996</v>
      </c>
      <c r="H140" s="127">
        <v>10.5</v>
      </c>
      <c r="I140" s="127">
        <v>34.200000000000003</v>
      </c>
      <c r="J140" s="127">
        <v>235.3</v>
      </c>
      <c r="K140" s="89">
        <v>52</v>
      </c>
      <c r="L140" s="128">
        <v>16.149999999999999</v>
      </c>
    </row>
    <row r="141" spans="1:12" ht="15.6" x14ac:dyDescent="0.3">
      <c r="A141" s="23"/>
      <c r="B141" s="15"/>
      <c r="C141" s="11"/>
      <c r="D141" s="7" t="s">
        <v>22</v>
      </c>
      <c r="E141" s="126" t="s">
        <v>98</v>
      </c>
      <c r="F141" s="127">
        <v>200</v>
      </c>
      <c r="G141" s="127">
        <v>3.78</v>
      </c>
      <c r="H141" s="127">
        <v>0.67</v>
      </c>
      <c r="I141" s="127">
        <v>26</v>
      </c>
      <c r="J141" s="127">
        <v>125.1</v>
      </c>
      <c r="K141" s="89">
        <v>101</v>
      </c>
      <c r="L141" s="128">
        <v>22.52</v>
      </c>
    </row>
    <row r="142" spans="1:12" ht="15.75" customHeight="1" x14ac:dyDescent="0.3">
      <c r="A142" s="23"/>
      <c r="B142" s="15"/>
      <c r="C142" s="11"/>
      <c r="D142" s="7" t="s">
        <v>23</v>
      </c>
      <c r="E142" s="126" t="s">
        <v>53</v>
      </c>
      <c r="F142" s="127">
        <v>50</v>
      </c>
      <c r="G142" s="127">
        <v>3.95</v>
      </c>
      <c r="H142" s="127">
        <v>0.5</v>
      </c>
      <c r="I142" s="127">
        <v>18.05</v>
      </c>
      <c r="J142" s="127">
        <v>116.9</v>
      </c>
      <c r="K142" s="42"/>
      <c r="L142" s="128">
        <v>5.7</v>
      </c>
    </row>
    <row r="143" spans="1:12" ht="14.4" x14ac:dyDescent="0.3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</v>
      </c>
      <c r="H146" s="19">
        <f t="shared" si="70"/>
        <v>19.650000000000002</v>
      </c>
      <c r="I146" s="19">
        <f t="shared" si="70"/>
        <v>80.55</v>
      </c>
      <c r="J146" s="19">
        <f t="shared" si="70"/>
        <v>587.5</v>
      </c>
      <c r="K146" s="25"/>
      <c r="L146" s="19">
        <f t="shared" ref="L146" si="71">SUM(L139:L145)</f>
        <v>106.52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6" t="s">
        <v>99</v>
      </c>
      <c r="F147" s="127">
        <v>60</v>
      </c>
      <c r="G147" s="127">
        <v>0.5</v>
      </c>
      <c r="H147" s="127">
        <v>0.06</v>
      </c>
      <c r="I147" s="127">
        <v>9.27</v>
      </c>
      <c r="J147" s="127">
        <v>31.54</v>
      </c>
      <c r="K147" s="55">
        <v>16</v>
      </c>
      <c r="L147" s="127">
        <v>22.18</v>
      </c>
    </row>
    <row r="148" spans="1:12" ht="15.6" x14ac:dyDescent="0.3">
      <c r="A148" s="23"/>
      <c r="B148" s="15"/>
      <c r="C148" s="11"/>
      <c r="D148" s="7" t="s">
        <v>27</v>
      </c>
      <c r="E148" s="126" t="s">
        <v>100</v>
      </c>
      <c r="F148" s="127">
        <v>225</v>
      </c>
      <c r="G148" s="127">
        <v>3.2</v>
      </c>
      <c r="H148" s="127">
        <v>4.2</v>
      </c>
      <c r="I148" s="127">
        <v>11.3</v>
      </c>
      <c r="J148" s="127">
        <v>162.19999999999999</v>
      </c>
      <c r="K148" s="89">
        <v>37</v>
      </c>
      <c r="L148" s="127">
        <v>62.13</v>
      </c>
    </row>
    <row r="149" spans="1:12" ht="15.6" x14ac:dyDescent="0.3">
      <c r="A149" s="23"/>
      <c r="B149" s="15"/>
      <c r="C149" s="11"/>
      <c r="D149" s="7" t="s">
        <v>28</v>
      </c>
      <c r="E149" s="126" t="s">
        <v>101</v>
      </c>
      <c r="F149" s="127">
        <v>120</v>
      </c>
      <c r="G149" s="127">
        <v>15.78</v>
      </c>
      <c r="H149" s="127">
        <v>14.89</v>
      </c>
      <c r="I149" s="127">
        <v>16.96</v>
      </c>
      <c r="J149" s="127">
        <v>212</v>
      </c>
      <c r="K149" s="89">
        <v>64</v>
      </c>
      <c r="L149" s="127">
        <v>38.950000000000003</v>
      </c>
    </row>
    <row r="150" spans="1:12" ht="15.6" x14ac:dyDescent="0.3">
      <c r="A150" s="23"/>
      <c r="B150" s="15"/>
      <c r="C150" s="11"/>
      <c r="D150" s="7" t="s">
        <v>29</v>
      </c>
      <c r="E150" s="126" t="s">
        <v>61</v>
      </c>
      <c r="F150" s="127">
        <v>150</v>
      </c>
      <c r="G150" s="127">
        <v>4.0999999999999996</v>
      </c>
      <c r="H150" s="127">
        <v>10.16</v>
      </c>
      <c r="I150" s="127">
        <v>43</v>
      </c>
      <c r="J150" s="127">
        <v>212.8</v>
      </c>
      <c r="K150" s="89">
        <v>53</v>
      </c>
      <c r="L150" s="127">
        <v>18.36</v>
      </c>
    </row>
    <row r="151" spans="1:12" ht="15.6" x14ac:dyDescent="0.3">
      <c r="A151" s="23"/>
      <c r="B151" s="15"/>
      <c r="C151" s="11"/>
      <c r="D151" s="7" t="s">
        <v>30</v>
      </c>
      <c r="E151" s="126" t="s">
        <v>62</v>
      </c>
      <c r="F151" s="127">
        <v>200</v>
      </c>
      <c r="G151" s="127">
        <v>0.6</v>
      </c>
      <c r="H151" s="127">
        <v>0.3</v>
      </c>
      <c r="I151" s="127">
        <v>20.8</v>
      </c>
      <c r="J151" s="127">
        <v>88.2</v>
      </c>
      <c r="K151" s="89">
        <v>103</v>
      </c>
      <c r="L151" s="127">
        <v>12.68</v>
      </c>
    </row>
    <row r="152" spans="1:12" ht="15.6" x14ac:dyDescent="0.3">
      <c r="A152" s="23"/>
      <c r="B152" s="15"/>
      <c r="C152" s="11"/>
      <c r="D152" s="7" t="s">
        <v>31</v>
      </c>
      <c r="E152" s="126" t="s">
        <v>53</v>
      </c>
      <c r="F152" s="127">
        <v>20</v>
      </c>
      <c r="G152" s="127">
        <v>2.37</v>
      </c>
      <c r="H152" s="127">
        <v>0.3</v>
      </c>
      <c r="I152" s="127">
        <v>14.49</v>
      </c>
      <c r="J152" s="127">
        <v>46.76</v>
      </c>
      <c r="K152" s="42"/>
      <c r="L152" s="127">
        <v>2.2799999999999998</v>
      </c>
    </row>
    <row r="153" spans="1:12" ht="15.6" x14ac:dyDescent="0.3">
      <c r="A153" s="23"/>
      <c r="B153" s="15"/>
      <c r="C153" s="11"/>
      <c r="D153" s="7" t="s">
        <v>32</v>
      </c>
      <c r="E153" s="126" t="s">
        <v>54</v>
      </c>
      <c r="F153" s="127">
        <v>30</v>
      </c>
      <c r="G153" s="127">
        <v>3.45</v>
      </c>
      <c r="H153" s="127">
        <v>0.55000000000000004</v>
      </c>
      <c r="I153" s="127">
        <v>16.2</v>
      </c>
      <c r="J153" s="127">
        <v>69</v>
      </c>
      <c r="K153" s="42"/>
      <c r="L153" s="127">
        <v>3.42</v>
      </c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30</v>
      </c>
      <c r="H156" s="19">
        <f t="shared" si="72"/>
        <v>30.46</v>
      </c>
      <c r="I156" s="19">
        <f t="shared" si="72"/>
        <v>132.01999999999998</v>
      </c>
      <c r="J156" s="19">
        <f t="shared" si="72"/>
        <v>822.5</v>
      </c>
      <c r="K156" s="25"/>
      <c r="L156" s="19">
        <f t="shared" ref="L156" si="73">SUM(L147:L155)</f>
        <v>160</v>
      </c>
    </row>
    <row r="157" spans="1:12" ht="15" thickBot="1" x14ac:dyDescent="0.3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1310</v>
      </c>
      <c r="G157" s="32">
        <f t="shared" ref="G157" si="74">G146+G156</f>
        <v>48.05</v>
      </c>
      <c r="H157" s="32">
        <f t="shared" ref="H157" si="75">H146+H156</f>
        <v>50.11</v>
      </c>
      <c r="I157" s="32">
        <f t="shared" ref="I157" si="76">I146+I156</f>
        <v>212.57</v>
      </c>
      <c r="J157" s="32">
        <f t="shared" ref="J157:L157" si="77">J146+J156</f>
        <v>1410</v>
      </c>
      <c r="K157" s="32"/>
      <c r="L157" s="32">
        <f t="shared" si="77"/>
        <v>266.52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129" t="s">
        <v>102</v>
      </c>
      <c r="F158" s="127">
        <v>250</v>
      </c>
      <c r="G158" s="127">
        <v>15.23</v>
      </c>
      <c r="H158" s="127">
        <v>19.23</v>
      </c>
      <c r="I158" s="127">
        <v>67.7</v>
      </c>
      <c r="J158" s="127">
        <v>410.6</v>
      </c>
      <c r="K158" s="55">
        <v>8</v>
      </c>
      <c r="L158" s="128">
        <v>155.19999999999999</v>
      </c>
    </row>
    <row r="159" spans="1:12" ht="15.6" x14ac:dyDescent="0.3">
      <c r="A159" s="23"/>
      <c r="B159" s="15"/>
      <c r="C159" s="11"/>
      <c r="D159" s="7" t="s">
        <v>22</v>
      </c>
      <c r="E159" s="129" t="s">
        <v>57</v>
      </c>
      <c r="F159" s="127">
        <v>200</v>
      </c>
      <c r="G159" s="127">
        <v>7.0000000000000007E-2</v>
      </c>
      <c r="H159" s="127">
        <v>0.02</v>
      </c>
      <c r="I159" s="127">
        <v>15</v>
      </c>
      <c r="J159" s="127">
        <v>60</v>
      </c>
      <c r="K159" s="89">
        <v>97</v>
      </c>
      <c r="L159" s="128">
        <v>2.83</v>
      </c>
    </row>
    <row r="160" spans="1:12" ht="15.6" x14ac:dyDescent="0.3">
      <c r="A160" s="23"/>
      <c r="B160" s="15"/>
      <c r="C160" s="11"/>
      <c r="D160" s="7" t="s">
        <v>23</v>
      </c>
      <c r="E160" s="129" t="s">
        <v>53</v>
      </c>
      <c r="F160" s="127">
        <v>50</v>
      </c>
      <c r="G160" s="127">
        <v>3.95</v>
      </c>
      <c r="H160" s="127">
        <v>0.5</v>
      </c>
      <c r="I160" s="127">
        <v>1.05</v>
      </c>
      <c r="J160" s="127">
        <v>116.9</v>
      </c>
      <c r="K160" s="42"/>
      <c r="L160" s="128">
        <v>5.7</v>
      </c>
    </row>
    <row r="161" spans="1:12" ht="14.4" x14ac:dyDescent="0.3">
      <c r="A161" s="23"/>
      <c r="B161" s="15"/>
      <c r="C161" s="11"/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163.72999999999999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9" t="s">
        <v>103</v>
      </c>
      <c r="F166" s="127">
        <v>60</v>
      </c>
      <c r="G166" s="127">
        <v>1.33</v>
      </c>
      <c r="H166" s="127">
        <v>3.95</v>
      </c>
      <c r="I166" s="127">
        <v>4.3</v>
      </c>
      <c r="J166" s="127">
        <v>46.8</v>
      </c>
      <c r="K166" s="55">
        <v>144</v>
      </c>
      <c r="L166" s="127">
        <v>17.16</v>
      </c>
    </row>
    <row r="167" spans="1:12" ht="31.2" x14ac:dyDescent="0.3">
      <c r="A167" s="23"/>
      <c r="B167" s="15"/>
      <c r="C167" s="11"/>
      <c r="D167" s="7" t="s">
        <v>27</v>
      </c>
      <c r="E167" s="129" t="s">
        <v>104</v>
      </c>
      <c r="F167" s="127">
        <v>230</v>
      </c>
      <c r="G167" s="127">
        <v>8.26</v>
      </c>
      <c r="H167" s="127">
        <v>7.01</v>
      </c>
      <c r="I167" s="127">
        <v>13.1</v>
      </c>
      <c r="J167" s="127">
        <v>135.6</v>
      </c>
      <c r="K167" s="89">
        <v>90</v>
      </c>
      <c r="L167" s="127">
        <v>35.53</v>
      </c>
    </row>
    <row r="168" spans="1:12" ht="15.6" x14ac:dyDescent="0.3">
      <c r="A168" s="23"/>
      <c r="B168" s="15"/>
      <c r="C168" s="11"/>
      <c r="D168" s="7" t="s">
        <v>28</v>
      </c>
      <c r="E168" s="129" t="s">
        <v>105</v>
      </c>
      <c r="F168" s="127">
        <v>100</v>
      </c>
      <c r="G168" s="127">
        <v>9.8000000000000007</v>
      </c>
      <c r="H168" s="127">
        <v>8.1999999999999993</v>
      </c>
      <c r="I168" s="127">
        <v>15.33</v>
      </c>
      <c r="J168" s="127">
        <v>179.44</v>
      </c>
      <c r="K168" s="89">
        <v>84</v>
      </c>
      <c r="L168" s="127">
        <v>106.08</v>
      </c>
    </row>
    <row r="169" spans="1:12" ht="15.6" x14ac:dyDescent="0.3">
      <c r="A169" s="23"/>
      <c r="B169" s="15"/>
      <c r="C169" s="11"/>
      <c r="D169" s="7" t="s">
        <v>29</v>
      </c>
      <c r="E169" s="129" t="s">
        <v>106</v>
      </c>
      <c r="F169" s="127">
        <v>150</v>
      </c>
      <c r="G169" s="127">
        <v>3.78</v>
      </c>
      <c r="H169" s="127">
        <v>7.78</v>
      </c>
      <c r="I169" s="127">
        <v>49.3</v>
      </c>
      <c r="J169" s="127">
        <v>242</v>
      </c>
      <c r="K169" s="89">
        <v>54</v>
      </c>
      <c r="L169" s="127">
        <v>13.12</v>
      </c>
    </row>
    <row r="170" spans="1:12" ht="15.6" x14ac:dyDescent="0.3">
      <c r="A170" s="23"/>
      <c r="B170" s="15"/>
      <c r="C170" s="11"/>
      <c r="D170" s="7" t="s">
        <v>30</v>
      </c>
      <c r="E170" s="129" t="s">
        <v>107</v>
      </c>
      <c r="F170" s="127">
        <v>200</v>
      </c>
      <c r="G170" s="127">
        <v>0.52</v>
      </c>
      <c r="H170" s="127">
        <v>0.18</v>
      </c>
      <c r="I170" s="127">
        <v>24.84</v>
      </c>
      <c r="J170" s="127">
        <v>102.9</v>
      </c>
      <c r="K170" s="89">
        <v>150</v>
      </c>
      <c r="L170" s="127">
        <v>16.39</v>
      </c>
    </row>
    <row r="171" spans="1:12" ht="15.6" x14ac:dyDescent="0.3">
      <c r="A171" s="23"/>
      <c r="B171" s="15"/>
      <c r="C171" s="11"/>
      <c r="D171" s="7" t="s">
        <v>31</v>
      </c>
      <c r="E171" s="129" t="s">
        <v>53</v>
      </c>
      <c r="F171" s="127">
        <v>20</v>
      </c>
      <c r="G171" s="127">
        <v>1.58</v>
      </c>
      <c r="H171" s="127">
        <v>0.2</v>
      </c>
      <c r="I171" s="127">
        <v>9.66</v>
      </c>
      <c r="J171" s="127">
        <v>46.76</v>
      </c>
      <c r="K171" s="42"/>
      <c r="L171" s="127">
        <v>2.2799999999999998</v>
      </c>
    </row>
    <row r="172" spans="1:12" ht="15.6" x14ac:dyDescent="0.3">
      <c r="A172" s="23"/>
      <c r="B172" s="15"/>
      <c r="C172" s="11"/>
      <c r="D172" s="7" t="s">
        <v>32</v>
      </c>
      <c r="E172" s="129" t="s">
        <v>54</v>
      </c>
      <c r="F172" s="127">
        <v>30</v>
      </c>
      <c r="G172" s="127">
        <v>1.68</v>
      </c>
      <c r="H172" s="127">
        <v>0.33</v>
      </c>
      <c r="I172" s="127">
        <v>0.72</v>
      </c>
      <c r="J172" s="127">
        <v>69</v>
      </c>
      <c r="K172" s="42"/>
      <c r="L172" s="127">
        <v>3.42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26.950000000000003</v>
      </c>
      <c r="H175" s="19">
        <f t="shared" si="80"/>
        <v>27.65</v>
      </c>
      <c r="I175" s="19">
        <f t="shared" si="80"/>
        <v>117.25</v>
      </c>
      <c r="J175" s="19">
        <f t="shared" si="80"/>
        <v>822.49999999999989</v>
      </c>
      <c r="K175" s="25"/>
      <c r="L175" s="19">
        <f t="shared" ref="L175" si="81">SUM(L166:L174)</f>
        <v>193.97999999999996</v>
      </c>
    </row>
    <row r="176" spans="1:12" ht="15" thickBot="1" x14ac:dyDescent="0.3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1290</v>
      </c>
      <c r="G176" s="32">
        <f t="shared" ref="G176" si="82">G165+G175</f>
        <v>46.2</v>
      </c>
      <c r="H176" s="32">
        <f t="shared" ref="H176" si="83">H165+H175</f>
        <v>47.4</v>
      </c>
      <c r="I176" s="32">
        <f t="shared" ref="I176" si="84">I165+I175</f>
        <v>201</v>
      </c>
      <c r="J176" s="32">
        <f t="shared" ref="J176:L176" si="85">J165+J175</f>
        <v>1410</v>
      </c>
      <c r="K176" s="32"/>
      <c r="L176" s="32">
        <f t="shared" si="85"/>
        <v>357.70999999999992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102" t="s">
        <v>108</v>
      </c>
      <c r="F177" s="116">
        <v>190</v>
      </c>
      <c r="G177" s="116">
        <v>13.62</v>
      </c>
      <c r="H177" s="116">
        <v>19.13</v>
      </c>
      <c r="I177" s="116">
        <v>47.25</v>
      </c>
      <c r="J177" s="116">
        <v>388.5</v>
      </c>
      <c r="K177" s="60">
        <v>125</v>
      </c>
      <c r="L177" s="139">
        <v>88.14</v>
      </c>
    </row>
    <row r="178" spans="1:12" ht="14.4" x14ac:dyDescent="0.3">
      <c r="A178" s="23"/>
      <c r="B178" s="15"/>
      <c r="C178" s="11"/>
      <c r="D178" s="58" t="s">
        <v>47</v>
      </c>
      <c r="E178" s="102" t="s">
        <v>109</v>
      </c>
      <c r="F178" s="116">
        <v>50</v>
      </c>
      <c r="G178" s="116">
        <v>1.55</v>
      </c>
      <c r="H178" s="116">
        <v>0.1</v>
      </c>
      <c r="I178" s="116">
        <v>3.25</v>
      </c>
      <c r="J178" s="116">
        <v>20.100000000000001</v>
      </c>
      <c r="K178" s="60">
        <v>12</v>
      </c>
      <c r="L178" s="139">
        <v>24.02</v>
      </c>
    </row>
    <row r="179" spans="1:12" ht="14.4" x14ac:dyDescent="0.3">
      <c r="A179" s="23"/>
      <c r="B179" s="15"/>
      <c r="C179" s="11"/>
      <c r="D179" s="7" t="s">
        <v>22</v>
      </c>
      <c r="E179" s="102" t="s">
        <v>73</v>
      </c>
      <c r="F179" s="116">
        <v>210</v>
      </c>
      <c r="G179" s="116">
        <v>0.13</v>
      </c>
      <c r="H179" s="116">
        <v>0.02</v>
      </c>
      <c r="I179" s="116">
        <v>15.2</v>
      </c>
      <c r="J179" s="116">
        <v>62</v>
      </c>
      <c r="K179" s="60">
        <v>98</v>
      </c>
      <c r="L179" s="139">
        <v>7.87</v>
      </c>
    </row>
    <row r="180" spans="1:12" ht="14.4" x14ac:dyDescent="0.3">
      <c r="A180" s="23"/>
      <c r="B180" s="15"/>
      <c r="C180" s="11"/>
      <c r="D180" s="7" t="s">
        <v>23</v>
      </c>
      <c r="E180" s="130" t="s">
        <v>53</v>
      </c>
      <c r="F180" s="131">
        <v>50</v>
      </c>
      <c r="G180" s="131">
        <v>3.95</v>
      </c>
      <c r="H180" s="131">
        <v>0.5</v>
      </c>
      <c r="I180" s="131">
        <v>18.05</v>
      </c>
      <c r="J180" s="131">
        <v>116.9</v>
      </c>
      <c r="K180" s="42"/>
      <c r="L180" s="140">
        <v>5.7</v>
      </c>
    </row>
    <row r="181" spans="1:12" ht="14.4" x14ac:dyDescent="0.3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19.25</v>
      </c>
      <c r="H184" s="19">
        <f t="shared" si="86"/>
        <v>19.75</v>
      </c>
      <c r="I184" s="19">
        <f t="shared" si="86"/>
        <v>83.75</v>
      </c>
      <c r="J184" s="19">
        <f t="shared" si="86"/>
        <v>587.5</v>
      </c>
      <c r="K184" s="25"/>
      <c r="L184" s="19">
        <f t="shared" ref="L184" si="87">SUM(L177:L183)</f>
        <v>125.73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01" t="s">
        <v>110</v>
      </c>
      <c r="F185" s="115">
        <v>60</v>
      </c>
      <c r="G185" s="115">
        <v>1.1000000000000001</v>
      </c>
      <c r="H185" s="115">
        <v>2.7</v>
      </c>
      <c r="I185" s="135">
        <v>6.5</v>
      </c>
      <c r="J185" s="115">
        <v>57.34</v>
      </c>
      <c r="K185" s="59">
        <v>152</v>
      </c>
      <c r="L185" s="115">
        <v>17.84</v>
      </c>
    </row>
    <row r="186" spans="1:12" ht="14.4" x14ac:dyDescent="0.3">
      <c r="A186" s="23"/>
      <c r="B186" s="15"/>
      <c r="C186" s="11"/>
      <c r="D186" s="7" t="s">
        <v>27</v>
      </c>
      <c r="E186" s="102" t="s">
        <v>111</v>
      </c>
      <c r="F186" s="116">
        <v>225</v>
      </c>
      <c r="G186" s="116">
        <v>8.16</v>
      </c>
      <c r="H186" s="116">
        <v>9.19</v>
      </c>
      <c r="I186" s="136">
        <v>15.3</v>
      </c>
      <c r="J186" s="116">
        <v>116.5</v>
      </c>
      <c r="K186" s="60">
        <v>128</v>
      </c>
      <c r="L186" s="116">
        <v>59.2</v>
      </c>
    </row>
    <row r="187" spans="1:12" ht="14.4" x14ac:dyDescent="0.3">
      <c r="A187" s="23"/>
      <c r="B187" s="15"/>
      <c r="C187" s="11"/>
      <c r="D187" s="7" t="s">
        <v>28</v>
      </c>
      <c r="E187" s="132" t="s">
        <v>112</v>
      </c>
      <c r="F187" s="133">
        <v>100</v>
      </c>
      <c r="G187" s="116">
        <v>10.66</v>
      </c>
      <c r="H187" s="116">
        <v>10.91</v>
      </c>
      <c r="I187" s="136">
        <v>54.22</v>
      </c>
      <c r="J187" s="116">
        <v>259</v>
      </c>
      <c r="K187" s="138" t="s">
        <v>114</v>
      </c>
      <c r="L187" s="116">
        <v>48.91</v>
      </c>
    </row>
    <row r="188" spans="1:12" ht="14.4" x14ac:dyDescent="0.3">
      <c r="A188" s="23"/>
      <c r="B188" s="15"/>
      <c r="C188" s="11"/>
      <c r="D188" s="7" t="s">
        <v>29</v>
      </c>
      <c r="E188" s="102" t="s">
        <v>113</v>
      </c>
      <c r="F188" s="116">
        <v>150</v>
      </c>
      <c r="G188" s="116">
        <v>3.25</v>
      </c>
      <c r="H188" s="116">
        <v>4.1399999999999997</v>
      </c>
      <c r="I188" s="136">
        <v>6.01</v>
      </c>
      <c r="J188" s="116">
        <v>171</v>
      </c>
      <c r="K188" s="60">
        <v>60</v>
      </c>
      <c r="L188" s="116">
        <v>14.45</v>
      </c>
    </row>
    <row r="189" spans="1:12" ht="14.4" x14ac:dyDescent="0.3">
      <c r="A189" s="23"/>
      <c r="B189" s="15"/>
      <c r="C189" s="11"/>
      <c r="D189" s="7" t="s">
        <v>30</v>
      </c>
      <c r="E189" s="102" t="s">
        <v>70</v>
      </c>
      <c r="F189" s="116">
        <v>200</v>
      </c>
      <c r="G189" s="116">
        <v>0.52</v>
      </c>
      <c r="H189" s="116">
        <v>0.18</v>
      </c>
      <c r="I189" s="136">
        <v>24.84</v>
      </c>
      <c r="J189" s="116">
        <v>102.9</v>
      </c>
      <c r="K189" s="60">
        <v>115</v>
      </c>
      <c r="L189" s="139">
        <v>20.2</v>
      </c>
    </row>
    <row r="190" spans="1:12" ht="14.4" x14ac:dyDescent="0.3">
      <c r="A190" s="23"/>
      <c r="B190" s="15"/>
      <c r="C190" s="11"/>
      <c r="D190" s="7" t="s">
        <v>31</v>
      </c>
      <c r="E190" s="102" t="s">
        <v>53</v>
      </c>
      <c r="F190" s="116">
        <v>20</v>
      </c>
      <c r="G190" s="116">
        <v>1.58</v>
      </c>
      <c r="H190" s="116">
        <v>0.2</v>
      </c>
      <c r="I190" s="136">
        <v>9.66</v>
      </c>
      <c r="J190" s="116">
        <v>46.76</v>
      </c>
      <c r="K190" s="42"/>
      <c r="L190" s="116">
        <v>2.2799999999999998</v>
      </c>
    </row>
    <row r="191" spans="1:12" ht="15" thickBot="1" x14ac:dyDescent="0.35">
      <c r="A191" s="23"/>
      <c r="B191" s="15"/>
      <c r="C191" s="11"/>
      <c r="D191" s="7" t="s">
        <v>32</v>
      </c>
      <c r="E191" s="110" t="s">
        <v>54</v>
      </c>
      <c r="F191" s="134">
        <v>30</v>
      </c>
      <c r="G191" s="134">
        <v>1.68</v>
      </c>
      <c r="H191" s="134">
        <v>0.33</v>
      </c>
      <c r="I191" s="137">
        <v>0.72</v>
      </c>
      <c r="J191" s="134">
        <v>69</v>
      </c>
      <c r="K191" s="42"/>
      <c r="L191" s="134">
        <v>3.42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26.950000000000003</v>
      </c>
      <c r="H194" s="19">
        <f t="shared" si="88"/>
        <v>27.65</v>
      </c>
      <c r="I194" s="19">
        <f t="shared" si="88"/>
        <v>117.25</v>
      </c>
      <c r="J194" s="19">
        <f t="shared" si="88"/>
        <v>822.5</v>
      </c>
      <c r="K194" s="25"/>
      <c r="L194" s="19">
        <f t="shared" ref="L194" si="89">SUM(L185:L193)</f>
        <v>166.29999999999998</v>
      </c>
    </row>
    <row r="195" spans="1:12" ht="15" thickBot="1" x14ac:dyDescent="0.3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1285</v>
      </c>
      <c r="G195" s="32">
        <f t="shared" ref="G195" si="90">G184+G194</f>
        <v>46.2</v>
      </c>
      <c r="H195" s="32">
        <f t="shared" ref="H195" si="91">H184+H194</f>
        <v>47.4</v>
      </c>
      <c r="I195" s="32">
        <f t="shared" ref="I195" si="92">I184+I194</f>
        <v>201</v>
      </c>
      <c r="J195" s="32">
        <f t="shared" ref="J195:L195" si="93">J184+J194</f>
        <v>1410</v>
      </c>
      <c r="K195" s="32"/>
      <c r="L195" s="32">
        <f t="shared" si="93"/>
        <v>292.02999999999997</v>
      </c>
    </row>
    <row r="196" spans="1:12" ht="14.4" x14ac:dyDescent="0.3">
      <c r="A196" s="20">
        <v>3</v>
      </c>
      <c r="B196" s="21">
        <v>1</v>
      </c>
      <c r="C196" s="22" t="s">
        <v>20</v>
      </c>
      <c r="D196" s="5" t="s">
        <v>21</v>
      </c>
      <c r="E196" s="55" t="s">
        <v>115</v>
      </c>
      <c r="F196" s="59">
        <v>255</v>
      </c>
      <c r="G196" s="62">
        <v>6.34</v>
      </c>
      <c r="H196" s="62">
        <v>6.78</v>
      </c>
      <c r="I196" s="63">
        <v>39.29</v>
      </c>
      <c r="J196" s="62">
        <v>216.93</v>
      </c>
      <c r="K196" s="39">
        <v>161</v>
      </c>
      <c r="L196" s="70">
        <v>44.51</v>
      </c>
    </row>
    <row r="197" spans="1:12" ht="13.8" customHeight="1" x14ac:dyDescent="0.3">
      <c r="A197" s="23"/>
      <c r="B197" s="15"/>
      <c r="C197" s="11"/>
      <c r="D197" s="58" t="s">
        <v>47</v>
      </c>
      <c r="E197" s="56" t="s">
        <v>43</v>
      </c>
      <c r="F197" s="60">
        <v>50</v>
      </c>
      <c r="G197" s="64">
        <v>5.08</v>
      </c>
      <c r="H197" s="65">
        <v>4.5999999999999996</v>
      </c>
      <c r="I197" s="66">
        <v>0.28000000000000003</v>
      </c>
      <c r="J197" s="64">
        <v>62.84</v>
      </c>
      <c r="K197" s="42">
        <v>4</v>
      </c>
      <c r="L197" s="71">
        <v>17.100000000000001</v>
      </c>
    </row>
    <row r="198" spans="1:12" ht="14.4" x14ac:dyDescent="0.3">
      <c r="A198" s="23"/>
      <c r="B198" s="15"/>
      <c r="C198" s="11"/>
      <c r="D198" s="58" t="s">
        <v>47</v>
      </c>
      <c r="E198" s="56" t="s">
        <v>44</v>
      </c>
      <c r="F198" s="60">
        <v>10</v>
      </c>
      <c r="G198" s="64">
        <v>0.1</v>
      </c>
      <c r="H198" s="65">
        <v>7.2</v>
      </c>
      <c r="I198" s="66">
        <v>0.28000000000000003</v>
      </c>
      <c r="J198" s="64">
        <v>65.72</v>
      </c>
      <c r="K198" s="42">
        <v>5</v>
      </c>
      <c r="L198" s="71">
        <v>10.29</v>
      </c>
    </row>
    <row r="199" spans="1:12" ht="14.4" x14ac:dyDescent="0.3">
      <c r="A199" s="23"/>
      <c r="B199" s="15"/>
      <c r="C199" s="11"/>
      <c r="D199" s="7" t="s">
        <v>22</v>
      </c>
      <c r="E199" s="56" t="s">
        <v>45</v>
      </c>
      <c r="F199" s="60">
        <v>200</v>
      </c>
      <c r="G199" s="64">
        <v>3.78</v>
      </c>
      <c r="H199" s="65">
        <v>0.67</v>
      </c>
      <c r="I199" s="66">
        <v>26</v>
      </c>
      <c r="J199" s="64">
        <v>125.11</v>
      </c>
      <c r="K199" s="42">
        <v>101</v>
      </c>
      <c r="L199" s="71">
        <v>22.52</v>
      </c>
    </row>
    <row r="200" spans="1:12" ht="15" thickBot="1" x14ac:dyDescent="0.35">
      <c r="A200" s="23"/>
      <c r="B200" s="15"/>
      <c r="C200" s="11"/>
      <c r="D200" s="7" t="s">
        <v>23</v>
      </c>
      <c r="E200" s="57" t="s">
        <v>46</v>
      </c>
      <c r="F200" s="61">
        <v>50</v>
      </c>
      <c r="G200" s="67">
        <v>3.95</v>
      </c>
      <c r="H200" s="68">
        <v>0.5</v>
      </c>
      <c r="I200" s="69">
        <v>18.05</v>
      </c>
      <c r="J200" s="67">
        <v>116.9</v>
      </c>
      <c r="K200" s="42"/>
      <c r="L200" s="72">
        <v>5.7</v>
      </c>
    </row>
    <row r="201" spans="1:12" ht="14.4" x14ac:dyDescent="0.3">
      <c r="A201" s="23"/>
      <c r="B201" s="15"/>
      <c r="C201" s="11"/>
      <c r="D201" s="6"/>
      <c r="E201" s="40"/>
      <c r="F201" s="41"/>
      <c r="G201" s="41"/>
      <c r="H201" s="41"/>
      <c r="I201" s="41"/>
      <c r="K201" s="42"/>
      <c r="L201" s="41"/>
    </row>
    <row r="202" spans="1:12" ht="14.4" x14ac:dyDescent="0.3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thickBot="1" x14ac:dyDescent="0.35">
      <c r="A203" s="24"/>
      <c r="B203" s="17"/>
      <c r="C203" s="8"/>
      <c r="D203" s="18" t="s">
        <v>33</v>
      </c>
      <c r="E203" s="9"/>
      <c r="F203" s="19">
        <f>SUM(F196:F202)</f>
        <v>565</v>
      </c>
      <c r="G203" s="19">
        <f t="shared" ref="G203:J203" si="94">SUM(G196:G202)</f>
        <v>19.25</v>
      </c>
      <c r="H203" s="19">
        <f t="shared" si="94"/>
        <v>19.75</v>
      </c>
      <c r="I203" s="19">
        <f t="shared" si="94"/>
        <v>83.899999999999991</v>
      </c>
      <c r="J203" s="19">
        <f>SUM(J196:J202)</f>
        <v>587.5</v>
      </c>
      <c r="K203" s="25"/>
      <c r="L203" s="19">
        <f>SUM(L196:L202)</f>
        <v>100.12</v>
      </c>
    </row>
    <row r="204" spans="1:12" ht="14.4" x14ac:dyDescent="0.3">
      <c r="A204" s="26">
        <v>3</v>
      </c>
      <c r="B204" s="13">
        <f>B196</f>
        <v>1</v>
      </c>
      <c r="C204" s="10" t="s">
        <v>25</v>
      </c>
      <c r="D204" s="7" t="s">
        <v>26</v>
      </c>
      <c r="E204" s="56" t="s">
        <v>48</v>
      </c>
      <c r="F204" s="59">
        <v>60</v>
      </c>
      <c r="G204" s="62">
        <v>0.6</v>
      </c>
      <c r="H204" s="75">
        <v>0.06</v>
      </c>
      <c r="I204" s="63">
        <v>0.9</v>
      </c>
      <c r="J204" s="62">
        <v>6</v>
      </c>
      <c r="K204" s="42">
        <v>28</v>
      </c>
      <c r="L204" s="70">
        <v>15.33</v>
      </c>
    </row>
    <row r="205" spans="1:12" ht="14.4" x14ac:dyDescent="0.3">
      <c r="A205" s="23"/>
      <c r="B205" s="15"/>
      <c r="C205" s="11"/>
      <c r="D205" s="7" t="s">
        <v>27</v>
      </c>
      <c r="E205" s="56" t="s">
        <v>116</v>
      </c>
      <c r="F205" s="60">
        <v>260</v>
      </c>
      <c r="G205" s="64">
        <v>1.4</v>
      </c>
      <c r="H205" s="64">
        <v>4</v>
      </c>
      <c r="I205" s="66">
        <v>10.3</v>
      </c>
      <c r="J205" s="64">
        <v>140.84</v>
      </c>
      <c r="K205" s="42">
        <v>180</v>
      </c>
      <c r="L205" s="71">
        <v>28.63</v>
      </c>
    </row>
    <row r="206" spans="1:12" ht="14.4" x14ac:dyDescent="0.3">
      <c r="A206" s="23"/>
      <c r="B206" s="15"/>
      <c r="C206" s="11"/>
      <c r="D206" s="7" t="s">
        <v>28</v>
      </c>
      <c r="E206" s="56" t="s">
        <v>117</v>
      </c>
      <c r="F206" s="60">
        <v>200</v>
      </c>
      <c r="G206" s="64">
        <v>16.3</v>
      </c>
      <c r="H206" s="64">
        <v>20.38</v>
      </c>
      <c r="I206" s="66">
        <v>51.38</v>
      </c>
      <c r="J206" s="64">
        <v>437</v>
      </c>
      <c r="K206" s="42">
        <v>15</v>
      </c>
      <c r="L206" s="71">
        <v>100.84</v>
      </c>
    </row>
    <row r="207" spans="1:12" ht="14.4" x14ac:dyDescent="0.3">
      <c r="A207" s="23"/>
      <c r="B207" s="15"/>
      <c r="C207" s="11"/>
      <c r="D207" s="7" t="s">
        <v>30</v>
      </c>
      <c r="E207" s="56" t="s">
        <v>52</v>
      </c>
      <c r="F207" s="60">
        <v>200</v>
      </c>
      <c r="G207" s="64">
        <v>0.52</v>
      </c>
      <c r="H207" s="64">
        <v>0.18</v>
      </c>
      <c r="I207" s="66">
        <v>24.84</v>
      </c>
      <c r="J207" s="64">
        <v>122.9</v>
      </c>
      <c r="K207" s="42">
        <v>113</v>
      </c>
      <c r="L207" s="71">
        <v>9.8000000000000007</v>
      </c>
    </row>
    <row r="208" spans="1:12" ht="14.4" x14ac:dyDescent="0.3">
      <c r="A208" s="23"/>
      <c r="B208" s="15"/>
      <c r="C208" s="11"/>
      <c r="D208" s="7" t="s">
        <v>31</v>
      </c>
      <c r="E208" s="56" t="s">
        <v>53</v>
      </c>
      <c r="F208" s="73">
        <v>20</v>
      </c>
      <c r="G208" s="64">
        <v>1.58</v>
      </c>
      <c r="H208" s="64">
        <v>0.2</v>
      </c>
      <c r="I208" s="66">
        <v>9.66</v>
      </c>
      <c r="J208" s="64">
        <v>46.76</v>
      </c>
      <c r="K208" s="42"/>
      <c r="L208" s="71">
        <v>2.2799999999999998</v>
      </c>
    </row>
    <row r="209" spans="1:12" ht="15" thickBot="1" x14ac:dyDescent="0.35">
      <c r="A209" s="23"/>
      <c r="B209" s="15"/>
      <c r="C209" s="11"/>
      <c r="D209" s="7" t="s">
        <v>32</v>
      </c>
      <c r="E209" s="56" t="s">
        <v>54</v>
      </c>
      <c r="F209" s="74">
        <v>30</v>
      </c>
      <c r="G209" s="67">
        <v>1.68</v>
      </c>
      <c r="H209" s="67">
        <v>0.33</v>
      </c>
      <c r="I209" s="69">
        <v>9.7200000000000006</v>
      </c>
      <c r="J209" s="67">
        <v>69</v>
      </c>
      <c r="K209" s="42"/>
      <c r="L209" s="72">
        <v>3.42</v>
      </c>
    </row>
    <row r="210" spans="1:12" ht="14.4" x14ac:dyDescent="0.3">
      <c r="A210" s="23"/>
      <c r="B210" s="15"/>
      <c r="C210" s="11"/>
      <c r="E210" s="40"/>
      <c r="F210" s="41"/>
      <c r="G210" s="41"/>
      <c r="H210" s="41"/>
      <c r="I210" s="41"/>
      <c r="K210" s="42"/>
      <c r="L210" s="41"/>
    </row>
    <row r="211" spans="1:12" ht="14.4" x14ac:dyDescent="0.3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95">SUM(G204:G212)</f>
        <v>22.08</v>
      </c>
      <c r="H213" s="19">
        <f t="shared" si="95"/>
        <v>25.149999999999995</v>
      </c>
      <c r="I213" s="19">
        <f t="shared" si="95"/>
        <v>106.8</v>
      </c>
      <c r="J213" s="19">
        <f>SUM(J204:J212)</f>
        <v>822.5</v>
      </c>
      <c r="K213" s="25"/>
      <c r="L213" s="19">
        <f>SUM(L204:L212)</f>
        <v>160.30000000000001</v>
      </c>
    </row>
    <row r="214" spans="1:12" ht="15" thickBot="1" x14ac:dyDescent="0.3">
      <c r="A214" s="29">
        <f>A196</f>
        <v>3</v>
      </c>
      <c r="B214" s="30">
        <f>B196</f>
        <v>1</v>
      </c>
      <c r="C214" s="49" t="s">
        <v>4</v>
      </c>
      <c r="D214" s="50"/>
      <c r="E214" s="31"/>
      <c r="F214" s="32">
        <f>F203+F213</f>
        <v>1335</v>
      </c>
      <c r="G214" s="32">
        <f t="shared" ref="G214:L214" si="96">G203+G213</f>
        <v>41.33</v>
      </c>
      <c r="H214" s="32">
        <f t="shared" si="96"/>
        <v>44.899999999999991</v>
      </c>
      <c r="I214" s="32">
        <f t="shared" si="96"/>
        <v>190.7</v>
      </c>
      <c r="J214" s="32">
        <f t="shared" si="96"/>
        <v>1410</v>
      </c>
      <c r="K214" s="32"/>
      <c r="L214" s="32">
        <f t="shared" si="96"/>
        <v>260.42</v>
      </c>
    </row>
    <row r="215" spans="1:12" ht="14.4" x14ac:dyDescent="0.3">
      <c r="A215" s="14">
        <v>3</v>
      </c>
      <c r="B215" s="15">
        <v>2</v>
      </c>
      <c r="C215" s="22" t="s">
        <v>20</v>
      </c>
      <c r="D215" s="5" t="s">
        <v>21</v>
      </c>
      <c r="E215" s="55" t="s">
        <v>118</v>
      </c>
      <c r="F215" s="55">
        <v>120</v>
      </c>
      <c r="G215" s="55">
        <v>8.74</v>
      </c>
      <c r="H215" s="55">
        <v>11.5</v>
      </c>
      <c r="I215" s="88">
        <v>10.199999999999999</v>
      </c>
      <c r="J215" s="55">
        <v>193.9</v>
      </c>
      <c r="K215" s="39">
        <v>301</v>
      </c>
      <c r="L215" s="55">
        <v>69.77</v>
      </c>
    </row>
    <row r="216" spans="1:12" ht="14.4" x14ac:dyDescent="0.3">
      <c r="A216" s="14"/>
      <c r="B216" s="15"/>
      <c r="C216" s="11"/>
      <c r="D216" s="58" t="s">
        <v>29</v>
      </c>
      <c r="E216" s="89" t="s">
        <v>119</v>
      </c>
      <c r="F216" s="89">
        <v>155</v>
      </c>
      <c r="G216" s="89">
        <v>4.45</v>
      </c>
      <c r="H216" s="89">
        <v>5.7</v>
      </c>
      <c r="I216" s="90">
        <v>30.5</v>
      </c>
      <c r="J216" s="89">
        <v>214.7</v>
      </c>
      <c r="K216" s="42">
        <v>52</v>
      </c>
      <c r="L216" s="89">
        <v>16.66</v>
      </c>
    </row>
    <row r="217" spans="1:12" ht="14.4" x14ac:dyDescent="0.3">
      <c r="A217" s="14"/>
      <c r="B217" s="15"/>
      <c r="C217" s="11"/>
      <c r="D217" s="7" t="s">
        <v>22</v>
      </c>
      <c r="E217" s="89" t="s">
        <v>120</v>
      </c>
      <c r="F217" s="89">
        <v>210</v>
      </c>
      <c r="G217" s="89">
        <v>3.78</v>
      </c>
      <c r="H217" s="89">
        <v>0.67</v>
      </c>
      <c r="I217" s="90">
        <v>26</v>
      </c>
      <c r="J217" s="89">
        <v>62</v>
      </c>
      <c r="K217" s="42">
        <v>98</v>
      </c>
      <c r="L217" s="89">
        <v>7.87</v>
      </c>
    </row>
    <row r="218" spans="1:12" ht="15" thickBot="1" x14ac:dyDescent="0.35">
      <c r="A218" s="14"/>
      <c r="B218" s="15"/>
      <c r="C218" s="11"/>
      <c r="D218" s="7" t="s">
        <v>23</v>
      </c>
      <c r="E218" s="91" t="s">
        <v>53</v>
      </c>
      <c r="F218" s="91">
        <v>50</v>
      </c>
      <c r="G218" s="91">
        <v>3.95</v>
      </c>
      <c r="H218" s="91">
        <v>0.5</v>
      </c>
      <c r="I218" s="92">
        <v>18.05</v>
      </c>
      <c r="J218" s="91">
        <v>116.9</v>
      </c>
      <c r="K218" s="42"/>
      <c r="L218" s="91">
        <v>5.7</v>
      </c>
    </row>
    <row r="219" spans="1:12" ht="14.4" x14ac:dyDescent="0.3">
      <c r="A219" s="14"/>
      <c r="B219" s="15"/>
      <c r="C219" s="11"/>
      <c r="D219" s="7"/>
      <c r="E219" s="40"/>
      <c r="F219" s="41"/>
      <c r="G219" s="41"/>
      <c r="H219" s="41"/>
      <c r="I219" s="41"/>
      <c r="J219" s="41"/>
      <c r="K219" s="42"/>
      <c r="L219" s="41"/>
    </row>
    <row r="220" spans="1:12" ht="14.4" x14ac:dyDescent="0.3">
      <c r="A220" s="14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4.4" x14ac:dyDescent="0.3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thickBot="1" x14ac:dyDescent="0.3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J222" si="97">SUM(G215:G221)</f>
        <v>20.92</v>
      </c>
      <c r="H222" s="19">
        <f t="shared" si="97"/>
        <v>18.37</v>
      </c>
      <c r="I222" s="19">
        <f t="shared" si="97"/>
        <v>84.75</v>
      </c>
      <c r="J222" s="19">
        <f>SUM(J215:J221)</f>
        <v>587.5</v>
      </c>
      <c r="K222" s="25"/>
      <c r="L222" s="19">
        <f>SUM(L215:L221)</f>
        <v>100</v>
      </c>
    </row>
    <row r="223" spans="1:12" ht="14.4" x14ac:dyDescent="0.3">
      <c r="A223" s="13">
        <v>3</v>
      </c>
      <c r="B223" s="13">
        <f>B215</f>
        <v>2</v>
      </c>
      <c r="C223" s="10" t="s">
        <v>25</v>
      </c>
      <c r="D223" s="7" t="s">
        <v>26</v>
      </c>
      <c r="E223" s="55" t="s">
        <v>66</v>
      </c>
      <c r="F223" s="55">
        <v>60</v>
      </c>
      <c r="G223" s="55">
        <v>1.33</v>
      </c>
      <c r="H223" s="55">
        <v>3.94</v>
      </c>
      <c r="I223" s="88">
        <v>5.52</v>
      </c>
      <c r="J223" s="55">
        <v>50.9</v>
      </c>
      <c r="K223" s="79">
        <v>118</v>
      </c>
      <c r="L223" s="55">
        <v>15.95</v>
      </c>
    </row>
    <row r="224" spans="1:12" ht="14.4" x14ac:dyDescent="0.3">
      <c r="A224" s="14"/>
      <c r="B224" s="15"/>
      <c r="C224" s="11"/>
      <c r="D224" s="7" t="s">
        <v>27</v>
      </c>
      <c r="E224" s="89" t="s">
        <v>121</v>
      </c>
      <c r="F224" s="89">
        <v>260</v>
      </c>
      <c r="G224" s="89">
        <v>3.2</v>
      </c>
      <c r="H224" s="89">
        <v>3.3</v>
      </c>
      <c r="I224" s="90">
        <v>11.2</v>
      </c>
      <c r="J224" s="89">
        <v>101.3</v>
      </c>
      <c r="K224" s="82">
        <v>40</v>
      </c>
      <c r="L224" s="89">
        <v>39.57</v>
      </c>
    </row>
    <row r="225" spans="1:12" ht="14.4" x14ac:dyDescent="0.3">
      <c r="A225" s="14"/>
      <c r="B225" s="15"/>
      <c r="C225" s="11"/>
      <c r="D225" s="7" t="s">
        <v>28</v>
      </c>
      <c r="E225" s="89" t="s">
        <v>122</v>
      </c>
      <c r="F225" s="89">
        <v>120</v>
      </c>
      <c r="G225" s="89">
        <v>15.5</v>
      </c>
      <c r="H225" s="89">
        <v>10.67</v>
      </c>
      <c r="I225" s="90">
        <v>31.55</v>
      </c>
      <c r="J225" s="89">
        <v>242</v>
      </c>
      <c r="K225" s="82">
        <v>61</v>
      </c>
      <c r="L225" s="89">
        <v>54.86</v>
      </c>
    </row>
    <row r="226" spans="1:12" ht="14.4" x14ac:dyDescent="0.3">
      <c r="A226" s="14"/>
      <c r="B226" s="15"/>
      <c r="C226" s="11"/>
      <c r="D226" s="7" t="s">
        <v>29</v>
      </c>
      <c r="E226" s="89" t="s">
        <v>69</v>
      </c>
      <c r="F226" s="89">
        <v>160</v>
      </c>
      <c r="G226" s="89">
        <v>2.96</v>
      </c>
      <c r="H226" s="89">
        <v>9.16</v>
      </c>
      <c r="I226" s="90">
        <v>31</v>
      </c>
      <c r="J226" s="89">
        <v>197.74</v>
      </c>
      <c r="K226" s="82">
        <v>54</v>
      </c>
      <c r="L226" s="89">
        <v>23.72</v>
      </c>
    </row>
    <row r="227" spans="1:12" ht="14.4" x14ac:dyDescent="0.3">
      <c r="A227" s="14"/>
      <c r="B227" s="15"/>
      <c r="C227" s="11"/>
      <c r="D227" s="7" t="s">
        <v>30</v>
      </c>
      <c r="E227" s="89" t="s">
        <v>70</v>
      </c>
      <c r="F227" s="89">
        <v>200</v>
      </c>
      <c r="G227" s="89">
        <v>0.6</v>
      </c>
      <c r="H227" s="89">
        <v>0.09</v>
      </c>
      <c r="I227" s="90">
        <v>32</v>
      </c>
      <c r="J227" s="89">
        <v>114.8</v>
      </c>
      <c r="K227" s="82">
        <v>115</v>
      </c>
      <c r="L227" s="89">
        <v>20.2</v>
      </c>
    </row>
    <row r="228" spans="1:12" ht="14.4" x14ac:dyDescent="0.3">
      <c r="A228" s="14"/>
      <c r="B228" s="15"/>
      <c r="C228" s="11"/>
      <c r="D228" s="7" t="s">
        <v>31</v>
      </c>
      <c r="E228" s="89" t="s">
        <v>53</v>
      </c>
      <c r="F228" s="89">
        <v>20</v>
      </c>
      <c r="G228" s="89">
        <v>1.58</v>
      </c>
      <c r="H228" s="89">
        <v>0.2</v>
      </c>
      <c r="I228" s="90">
        <v>9.66</v>
      </c>
      <c r="J228" s="89">
        <v>46.76</v>
      </c>
      <c r="K228" s="42"/>
      <c r="L228" s="89">
        <v>2.2799999999999998</v>
      </c>
    </row>
    <row r="229" spans="1:12" ht="15" thickBot="1" x14ac:dyDescent="0.35">
      <c r="A229" s="14"/>
      <c r="B229" s="15"/>
      <c r="C229" s="11"/>
      <c r="D229" s="7" t="s">
        <v>32</v>
      </c>
      <c r="E229" s="91" t="s">
        <v>54</v>
      </c>
      <c r="F229" s="91">
        <v>30</v>
      </c>
      <c r="G229" s="91">
        <v>1.68</v>
      </c>
      <c r="H229" s="91">
        <v>0.33</v>
      </c>
      <c r="I229" s="92">
        <v>0.72</v>
      </c>
      <c r="J229" s="91">
        <v>69</v>
      </c>
      <c r="K229" s="42"/>
      <c r="L229" s="91">
        <v>3.42</v>
      </c>
    </row>
    <row r="230" spans="1:12" ht="14.4" x14ac:dyDescent="0.3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4.4" x14ac:dyDescent="0.3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SUM(F223:F231)</f>
        <v>850</v>
      </c>
      <c r="G232" s="19">
        <f t="shared" ref="G232:J232" si="98">SUM(G223:G231)</f>
        <v>26.85</v>
      </c>
      <c r="H232" s="19">
        <f t="shared" si="98"/>
        <v>27.689999999999998</v>
      </c>
      <c r="I232" s="19">
        <f t="shared" si="98"/>
        <v>121.64999999999999</v>
      </c>
      <c r="J232" s="19">
        <f>SUM(J223:J231)</f>
        <v>822.5</v>
      </c>
      <c r="K232" s="25"/>
      <c r="L232" s="19">
        <f>SUM(L223:L231)</f>
        <v>159.99999999999997</v>
      </c>
    </row>
    <row r="233" spans="1:12" ht="15" thickBot="1" x14ac:dyDescent="0.3">
      <c r="A233" s="33">
        <f>A215</f>
        <v>3</v>
      </c>
      <c r="B233" s="33">
        <f>B215</f>
        <v>2</v>
      </c>
      <c r="C233" s="49" t="s">
        <v>4</v>
      </c>
      <c r="D233" s="50"/>
      <c r="E233" s="31"/>
      <c r="F233" s="32">
        <f>F222+F232</f>
        <v>1385</v>
      </c>
      <c r="G233" s="32">
        <f t="shared" ref="G233:L233" si="99">G222+G232</f>
        <v>47.77</v>
      </c>
      <c r="H233" s="32">
        <f t="shared" si="99"/>
        <v>46.06</v>
      </c>
      <c r="I233" s="32">
        <f t="shared" si="99"/>
        <v>206.39999999999998</v>
      </c>
      <c r="J233" s="32">
        <f t="shared" si="99"/>
        <v>1410</v>
      </c>
      <c r="K233" s="32"/>
      <c r="L233" s="32">
        <f t="shared" si="99"/>
        <v>260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" t="s">
        <v>21</v>
      </c>
      <c r="E234" s="101" t="s">
        <v>123</v>
      </c>
      <c r="F234" s="115">
        <v>250</v>
      </c>
      <c r="G234" s="115">
        <v>15.23</v>
      </c>
      <c r="H234" s="115">
        <v>19.23</v>
      </c>
      <c r="I234" s="135">
        <v>50.7</v>
      </c>
      <c r="J234" s="115">
        <v>410.6</v>
      </c>
      <c r="K234" s="39">
        <v>8</v>
      </c>
      <c r="L234" s="142">
        <v>118.61</v>
      </c>
    </row>
    <row r="235" spans="1:12" ht="14.4" x14ac:dyDescent="0.3">
      <c r="A235" s="23"/>
      <c r="B235" s="15"/>
      <c r="C235" s="11"/>
      <c r="D235" s="7" t="s">
        <v>22</v>
      </c>
      <c r="E235" s="102" t="s">
        <v>124</v>
      </c>
      <c r="F235" s="116">
        <v>200</v>
      </c>
      <c r="G235" s="116">
        <v>7.0000000000000007E-2</v>
      </c>
      <c r="H235" s="116">
        <v>0.02</v>
      </c>
      <c r="I235" s="136">
        <v>15</v>
      </c>
      <c r="J235" s="116">
        <v>60</v>
      </c>
      <c r="K235" s="42">
        <v>97</v>
      </c>
      <c r="L235" s="139">
        <v>2.83</v>
      </c>
    </row>
    <row r="236" spans="1:12" ht="14.4" x14ac:dyDescent="0.3">
      <c r="A236" s="23"/>
      <c r="B236" s="15"/>
      <c r="C236" s="11"/>
      <c r="D236" s="7" t="s">
        <v>23</v>
      </c>
      <c r="E236" s="130" t="s">
        <v>53</v>
      </c>
      <c r="F236" s="131">
        <v>50</v>
      </c>
      <c r="G236" s="131">
        <v>3.95</v>
      </c>
      <c r="H236" s="131">
        <v>0.5</v>
      </c>
      <c r="I236" s="141">
        <v>18.05</v>
      </c>
      <c r="J236" s="131">
        <v>116.9</v>
      </c>
      <c r="K236" s="42"/>
      <c r="L236" s="140">
        <v>5.7</v>
      </c>
    </row>
    <row r="237" spans="1:12" ht="14.4" x14ac:dyDescent="0.3">
      <c r="A237" s="23"/>
      <c r="B237" s="15"/>
      <c r="C237" s="11"/>
      <c r="E237" s="40"/>
      <c r="F237" s="41"/>
      <c r="G237" s="41"/>
      <c r="H237" s="41"/>
      <c r="I237" s="41"/>
      <c r="J237" s="41"/>
      <c r="K237" s="42"/>
    </row>
    <row r="238" spans="1:12" ht="14.4" x14ac:dyDescent="0.3">
      <c r="A238" s="23"/>
      <c r="B238" s="15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4.4" x14ac:dyDescent="0.3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4.4" x14ac:dyDescent="0.3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thickBot="1" x14ac:dyDescent="0.3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J241" si="100">SUM(G234:G240)</f>
        <v>19.25</v>
      </c>
      <c r="H241" s="19">
        <f t="shared" si="100"/>
        <v>19.75</v>
      </c>
      <c r="I241" s="19">
        <f t="shared" si="100"/>
        <v>83.75</v>
      </c>
      <c r="J241" s="19">
        <f>SUM(J234:J240)</f>
        <v>587.5</v>
      </c>
      <c r="K241" s="25"/>
      <c r="L241" s="19">
        <f>SUM(L234:L240)</f>
        <v>127.14</v>
      </c>
    </row>
    <row r="242" spans="1:12" ht="14.4" x14ac:dyDescent="0.3">
      <c r="A242" s="26">
        <v>3</v>
      </c>
      <c r="B242" s="13">
        <f>B234</f>
        <v>3</v>
      </c>
      <c r="C242" s="10" t="s">
        <v>25</v>
      </c>
      <c r="D242" s="7" t="s">
        <v>26</v>
      </c>
      <c r="E242" s="101" t="s">
        <v>125</v>
      </c>
      <c r="F242" s="115">
        <v>60</v>
      </c>
      <c r="G242" s="115">
        <v>0.86</v>
      </c>
      <c r="H242" s="115">
        <v>5.22</v>
      </c>
      <c r="I242" s="135">
        <v>7.87</v>
      </c>
      <c r="J242" s="115">
        <v>44.34</v>
      </c>
      <c r="K242" s="42">
        <v>17</v>
      </c>
      <c r="L242" s="142">
        <v>12.78</v>
      </c>
    </row>
    <row r="243" spans="1:12" ht="14.4" x14ac:dyDescent="0.3">
      <c r="A243" s="23"/>
      <c r="B243" s="15"/>
      <c r="C243" s="11"/>
      <c r="D243" s="7" t="s">
        <v>27</v>
      </c>
      <c r="E243" s="102" t="s">
        <v>126</v>
      </c>
      <c r="F243" s="116">
        <v>265</v>
      </c>
      <c r="G243" s="116">
        <v>2.9</v>
      </c>
      <c r="H243" s="116">
        <v>2.8</v>
      </c>
      <c r="I243" s="136">
        <v>15.3</v>
      </c>
      <c r="J243" s="116">
        <v>150.1</v>
      </c>
      <c r="K243" s="42">
        <v>47</v>
      </c>
      <c r="L243" s="116">
        <v>51.21</v>
      </c>
    </row>
    <row r="244" spans="1:12" ht="14.4" x14ac:dyDescent="0.3">
      <c r="A244" s="23"/>
      <c r="B244" s="15"/>
      <c r="C244" s="11"/>
      <c r="D244" s="7" t="s">
        <v>28</v>
      </c>
      <c r="E244" s="102" t="s">
        <v>127</v>
      </c>
      <c r="F244" s="116">
        <v>200</v>
      </c>
      <c r="G244" s="116">
        <v>19.329999999999998</v>
      </c>
      <c r="H244" s="116">
        <v>18.8</v>
      </c>
      <c r="I244" s="136">
        <v>54.9</v>
      </c>
      <c r="J244" s="116">
        <v>404.1</v>
      </c>
      <c r="K244" s="42">
        <v>74</v>
      </c>
      <c r="L244" s="116">
        <v>79.45</v>
      </c>
    </row>
    <row r="245" spans="1:12" ht="14.4" x14ac:dyDescent="0.3">
      <c r="A245" s="23"/>
      <c r="B245" s="15"/>
      <c r="C245" s="11"/>
      <c r="D245" s="7" t="s">
        <v>30</v>
      </c>
      <c r="E245" s="132" t="s">
        <v>128</v>
      </c>
      <c r="F245" s="116">
        <v>200</v>
      </c>
      <c r="G245" s="116">
        <v>0.6</v>
      </c>
      <c r="H245" s="116">
        <v>0.3</v>
      </c>
      <c r="I245" s="136">
        <v>28.8</v>
      </c>
      <c r="J245" s="116">
        <v>108.2</v>
      </c>
      <c r="K245" s="42">
        <v>103</v>
      </c>
      <c r="L245" s="116">
        <v>12.68</v>
      </c>
    </row>
    <row r="246" spans="1:12" ht="14.4" x14ac:dyDescent="0.3">
      <c r="A246" s="23"/>
      <c r="B246" s="15"/>
      <c r="C246" s="11"/>
      <c r="D246" s="7" t="s">
        <v>31</v>
      </c>
      <c r="E246" s="102" t="s">
        <v>53</v>
      </c>
      <c r="F246" s="116">
        <v>20</v>
      </c>
      <c r="G246" s="116">
        <v>1.58</v>
      </c>
      <c r="H246" s="116">
        <v>0.2</v>
      </c>
      <c r="I246" s="136">
        <v>9.66</v>
      </c>
      <c r="J246" s="116">
        <v>46.76</v>
      </c>
      <c r="K246" s="42"/>
      <c r="L246" s="116">
        <v>2.2799999999999998</v>
      </c>
    </row>
    <row r="247" spans="1:12" ht="15" thickBot="1" x14ac:dyDescent="0.35">
      <c r="A247" s="23"/>
      <c r="B247" s="15"/>
      <c r="C247" s="11"/>
      <c r="D247" s="7" t="s">
        <v>32</v>
      </c>
      <c r="E247" s="110" t="s">
        <v>54</v>
      </c>
      <c r="F247" s="134">
        <v>30</v>
      </c>
      <c r="G247" s="134">
        <v>1.68</v>
      </c>
      <c r="H247" s="134">
        <v>0.33</v>
      </c>
      <c r="I247" s="137">
        <v>0.72</v>
      </c>
      <c r="J247" s="134">
        <v>69</v>
      </c>
      <c r="K247" s="42"/>
      <c r="L247" s="143">
        <v>3.42</v>
      </c>
    </row>
    <row r="248" spans="1:12" ht="14.4" x14ac:dyDescent="0.3">
      <c r="A248" s="23"/>
      <c r="B248" s="15"/>
      <c r="C248" s="11"/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4.4" x14ac:dyDescent="0.3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4.4" x14ac:dyDescent="0.3">
      <c r="A251" s="24"/>
      <c r="B251" s="17"/>
      <c r="C251" s="8"/>
      <c r="D251" s="18" t="s">
        <v>33</v>
      </c>
      <c r="E251" s="9"/>
      <c r="F251" s="19">
        <f>SUM(F242:F250)</f>
        <v>775</v>
      </c>
      <c r="G251" s="19">
        <f t="shared" ref="G251:J251" si="101">SUM(G242:G250)</f>
        <v>26.949999999999996</v>
      </c>
      <c r="H251" s="19">
        <f t="shared" si="101"/>
        <v>27.65</v>
      </c>
      <c r="I251" s="19">
        <f t="shared" si="101"/>
        <v>117.24999999999999</v>
      </c>
      <c r="J251" s="19">
        <f>SUM(J242:J250)</f>
        <v>822.5</v>
      </c>
      <c r="K251" s="25"/>
      <c r="L251" s="19">
        <f>SUM(L242:L250)</f>
        <v>161.82</v>
      </c>
    </row>
    <row r="252" spans="1:12" ht="15" thickBot="1" x14ac:dyDescent="0.3">
      <c r="A252" s="29">
        <f>A234</f>
        <v>3</v>
      </c>
      <c r="B252" s="30">
        <f>B234</f>
        <v>3</v>
      </c>
      <c r="C252" s="49" t="s">
        <v>4</v>
      </c>
      <c r="D252" s="50"/>
      <c r="E252" s="31"/>
      <c r="F252" s="32">
        <f>F241+F251</f>
        <v>1275</v>
      </c>
      <c r="G252" s="32">
        <f t="shared" ref="G252:L252" si="102">G241+G251</f>
        <v>46.199999999999996</v>
      </c>
      <c r="H252" s="32">
        <f t="shared" si="102"/>
        <v>47.4</v>
      </c>
      <c r="I252" s="32">
        <f t="shared" si="102"/>
        <v>201</v>
      </c>
      <c r="J252" s="32">
        <f t="shared" si="102"/>
        <v>1410</v>
      </c>
      <c r="K252" s="32"/>
      <c r="L252" s="32">
        <f t="shared" si="102"/>
        <v>288.95999999999998</v>
      </c>
    </row>
    <row r="253" spans="1:12" ht="14.4" x14ac:dyDescent="0.3">
      <c r="A253" s="20">
        <v>3</v>
      </c>
      <c r="B253" s="21">
        <v>4</v>
      </c>
      <c r="C253" s="22" t="s">
        <v>20</v>
      </c>
      <c r="D253" s="5" t="s">
        <v>21</v>
      </c>
      <c r="E253" s="101" t="s">
        <v>129</v>
      </c>
      <c r="F253" s="115">
        <v>120</v>
      </c>
      <c r="G253" s="115">
        <v>7.92</v>
      </c>
      <c r="H253" s="115">
        <v>8.8000000000000007</v>
      </c>
      <c r="I253" s="135">
        <v>7.2</v>
      </c>
      <c r="J253" s="115">
        <v>73.400000000000006</v>
      </c>
      <c r="K253" s="39">
        <v>22</v>
      </c>
      <c r="L253" s="142">
        <v>66.58</v>
      </c>
    </row>
    <row r="254" spans="1:12" ht="14.4" x14ac:dyDescent="0.3">
      <c r="A254" s="23"/>
      <c r="B254" s="15"/>
      <c r="C254" s="11"/>
      <c r="D254" s="58" t="s">
        <v>29</v>
      </c>
      <c r="E254" s="102" t="s">
        <v>119</v>
      </c>
      <c r="F254" s="116">
        <v>150</v>
      </c>
      <c r="G254" s="116">
        <v>3.78</v>
      </c>
      <c r="H254" s="116">
        <v>7.78</v>
      </c>
      <c r="I254" s="136">
        <v>29.3</v>
      </c>
      <c r="J254" s="116">
        <v>242</v>
      </c>
      <c r="K254" s="42">
        <v>52</v>
      </c>
      <c r="L254" s="139">
        <v>10.85</v>
      </c>
    </row>
    <row r="255" spans="1:12" ht="14.4" x14ac:dyDescent="0.3">
      <c r="A255" s="23"/>
      <c r="B255" s="15"/>
      <c r="C255" s="11"/>
      <c r="D255" s="7" t="s">
        <v>22</v>
      </c>
      <c r="E255" s="102" t="s">
        <v>130</v>
      </c>
      <c r="F255" s="116">
        <v>200</v>
      </c>
      <c r="G255" s="116">
        <v>3.6</v>
      </c>
      <c r="H255" s="116">
        <v>2.67</v>
      </c>
      <c r="I255" s="136">
        <v>29.2</v>
      </c>
      <c r="J255" s="116">
        <v>155.19999999999999</v>
      </c>
      <c r="K255" s="42">
        <v>105</v>
      </c>
      <c r="L255" s="139">
        <v>22.2</v>
      </c>
    </row>
    <row r="256" spans="1:12" ht="14.4" x14ac:dyDescent="0.3">
      <c r="A256" s="23"/>
      <c r="B256" s="15"/>
      <c r="C256" s="11"/>
      <c r="D256" s="7" t="s">
        <v>23</v>
      </c>
      <c r="E256" s="130" t="s">
        <v>53</v>
      </c>
      <c r="F256" s="131">
        <v>50</v>
      </c>
      <c r="G256" s="131">
        <v>3.95</v>
      </c>
      <c r="H256" s="131">
        <v>0.5</v>
      </c>
      <c r="I256" s="141">
        <v>18.05</v>
      </c>
      <c r="J256" s="131">
        <v>116.9</v>
      </c>
      <c r="K256" s="42"/>
      <c r="L256" s="140">
        <v>5.7</v>
      </c>
    </row>
    <row r="257" spans="1:12" ht="14.4" x14ac:dyDescent="0.3">
      <c r="A257" s="23"/>
      <c r="B257" s="15"/>
      <c r="C257" s="11"/>
      <c r="D257" s="7"/>
      <c r="E257" s="40"/>
      <c r="F257" s="41"/>
      <c r="G257" s="41"/>
      <c r="H257" s="41"/>
      <c r="I257" s="41"/>
      <c r="J257" s="41"/>
      <c r="K257" s="42"/>
      <c r="L257" s="41"/>
    </row>
    <row r="258" spans="1:12" ht="14.4" x14ac:dyDescent="0.3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4.4" x14ac:dyDescent="0.3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thickBot="1" x14ac:dyDescent="0.35">
      <c r="A260" s="24"/>
      <c r="B260" s="17"/>
      <c r="C260" s="8"/>
      <c r="D260" s="18" t="s">
        <v>33</v>
      </c>
      <c r="E260" s="9"/>
      <c r="F260" s="19">
        <f>SUM(F253:F259)</f>
        <v>520</v>
      </c>
      <c r="G260" s="19">
        <f t="shared" ref="G260:J260" si="103">SUM(G253:G259)</f>
        <v>19.25</v>
      </c>
      <c r="H260" s="19">
        <f t="shared" si="103"/>
        <v>19.75</v>
      </c>
      <c r="I260" s="19">
        <f t="shared" si="103"/>
        <v>83.75</v>
      </c>
      <c r="J260" s="19">
        <f>SUM(J253:J259)</f>
        <v>587.5</v>
      </c>
      <c r="K260" s="25"/>
      <c r="L260" s="19">
        <f>SUM(L253:L259)</f>
        <v>105.33</v>
      </c>
    </row>
    <row r="261" spans="1:12" ht="14.4" x14ac:dyDescent="0.3">
      <c r="A261" s="26">
        <v>3</v>
      </c>
      <c r="B261" s="13">
        <f>B253</f>
        <v>4</v>
      </c>
      <c r="C261" s="10" t="s">
        <v>25</v>
      </c>
      <c r="D261" s="7" t="s">
        <v>26</v>
      </c>
      <c r="E261" s="101" t="s">
        <v>131</v>
      </c>
      <c r="F261" s="115">
        <v>60</v>
      </c>
      <c r="G261" s="115">
        <v>1.3</v>
      </c>
      <c r="H261" s="115">
        <v>3.1</v>
      </c>
      <c r="I261" s="135">
        <v>3.5</v>
      </c>
      <c r="J261" s="115">
        <v>46</v>
      </c>
      <c r="K261" s="79">
        <v>147</v>
      </c>
      <c r="L261" s="115">
        <v>15.48</v>
      </c>
    </row>
    <row r="262" spans="1:12" ht="14.4" x14ac:dyDescent="0.3">
      <c r="A262" s="23"/>
      <c r="B262" s="15"/>
      <c r="C262" s="11"/>
      <c r="D262" s="7" t="s">
        <v>27</v>
      </c>
      <c r="E262" s="102" t="s">
        <v>132</v>
      </c>
      <c r="F262" s="116">
        <v>250</v>
      </c>
      <c r="G262" s="116">
        <v>5.5</v>
      </c>
      <c r="H262" s="116">
        <v>6.44</v>
      </c>
      <c r="I262" s="136">
        <v>17.100000000000001</v>
      </c>
      <c r="J262" s="116">
        <v>128.1</v>
      </c>
      <c r="K262" s="60">
        <v>38</v>
      </c>
      <c r="L262" s="116">
        <v>17.22</v>
      </c>
    </row>
    <row r="263" spans="1:12" ht="14.4" x14ac:dyDescent="0.3">
      <c r="A263" s="23"/>
      <c r="B263" s="15"/>
      <c r="C263" s="11"/>
      <c r="D263" s="7" t="s">
        <v>28</v>
      </c>
      <c r="E263" s="132" t="s">
        <v>133</v>
      </c>
      <c r="F263" s="116">
        <v>200</v>
      </c>
      <c r="G263" s="116">
        <v>16.37</v>
      </c>
      <c r="H263" s="116">
        <v>17.399999999999999</v>
      </c>
      <c r="I263" s="136">
        <v>51.43</v>
      </c>
      <c r="J263" s="116">
        <v>429.74</v>
      </c>
      <c r="K263" s="82">
        <v>48</v>
      </c>
      <c r="L263" s="116">
        <v>105.21</v>
      </c>
    </row>
    <row r="264" spans="1:12" ht="14.4" x14ac:dyDescent="0.3">
      <c r="A264" s="23"/>
      <c r="B264" s="15"/>
      <c r="C264" s="11"/>
      <c r="D264" s="7" t="s">
        <v>30</v>
      </c>
      <c r="E264" s="102" t="s">
        <v>134</v>
      </c>
      <c r="F264" s="116">
        <v>200</v>
      </c>
      <c r="G264" s="116">
        <v>0.52</v>
      </c>
      <c r="H264" s="116">
        <v>0.18</v>
      </c>
      <c r="I264" s="136">
        <v>34.840000000000003</v>
      </c>
      <c r="J264" s="116">
        <v>102.9</v>
      </c>
      <c r="K264" s="82">
        <v>150</v>
      </c>
      <c r="L264" s="116">
        <v>16.39</v>
      </c>
    </row>
    <row r="265" spans="1:12" ht="14.4" x14ac:dyDescent="0.3">
      <c r="A265" s="23"/>
      <c r="B265" s="15"/>
      <c r="C265" s="11"/>
      <c r="D265" s="7" t="s">
        <v>31</v>
      </c>
      <c r="E265" s="102" t="s">
        <v>53</v>
      </c>
      <c r="F265" s="116">
        <v>20</v>
      </c>
      <c r="G265" s="116">
        <v>1.58</v>
      </c>
      <c r="H265" s="116">
        <v>0.2</v>
      </c>
      <c r="I265" s="136">
        <v>9.66</v>
      </c>
      <c r="J265" s="116">
        <v>46.76</v>
      </c>
      <c r="K265" s="42"/>
      <c r="L265" s="116">
        <v>2.2799999999999998</v>
      </c>
    </row>
    <row r="266" spans="1:12" ht="15" thickBot="1" x14ac:dyDescent="0.35">
      <c r="A266" s="23"/>
      <c r="B266" s="15"/>
      <c r="C266" s="11"/>
      <c r="D266" s="7" t="s">
        <v>32</v>
      </c>
      <c r="E266" s="91" t="s">
        <v>54</v>
      </c>
      <c r="F266" s="68">
        <v>30</v>
      </c>
      <c r="G266" s="68">
        <v>1.68</v>
      </c>
      <c r="H266" s="68">
        <v>0.33</v>
      </c>
      <c r="I266" s="144">
        <v>0.72</v>
      </c>
      <c r="J266" s="68">
        <v>69</v>
      </c>
      <c r="K266" s="42"/>
      <c r="L266" s="68">
        <v>3.42</v>
      </c>
    </row>
    <row r="267" spans="1:12" ht="14.4" x14ac:dyDescent="0.3">
      <c r="A267" s="23"/>
      <c r="B267" s="15"/>
      <c r="C267" s="11"/>
      <c r="E267" s="40"/>
      <c r="F267" s="41"/>
      <c r="G267" s="41"/>
      <c r="H267" s="41"/>
      <c r="I267" s="41"/>
      <c r="J267" s="41"/>
      <c r="K267" s="42"/>
      <c r="L267" s="41"/>
    </row>
    <row r="268" spans="1:12" ht="14.4" x14ac:dyDescent="0.3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4.4" x14ac:dyDescent="0.3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SUM(F261:F269)</f>
        <v>760</v>
      </c>
      <c r="G270" s="19">
        <f t="shared" ref="G270:J270" si="104">SUM(G261:G269)</f>
        <v>26.950000000000003</v>
      </c>
      <c r="H270" s="19">
        <f t="shared" si="104"/>
        <v>27.649999999999995</v>
      </c>
      <c r="I270" s="19">
        <f t="shared" si="104"/>
        <v>117.25</v>
      </c>
      <c r="J270" s="19">
        <f>SUM(J261:J269)</f>
        <v>822.5</v>
      </c>
      <c r="K270" s="25"/>
      <c r="L270" s="19">
        <f>SUM(L261:L269)</f>
        <v>160</v>
      </c>
    </row>
    <row r="271" spans="1:12" ht="15" thickBot="1" x14ac:dyDescent="0.3">
      <c r="A271" s="29">
        <f>A253</f>
        <v>3</v>
      </c>
      <c r="B271" s="30">
        <f>B253</f>
        <v>4</v>
      </c>
      <c r="C271" s="49" t="s">
        <v>4</v>
      </c>
      <c r="D271" s="50"/>
      <c r="E271" s="31"/>
      <c r="F271" s="32">
        <f>F260+F270</f>
        <v>1280</v>
      </c>
      <c r="G271" s="32">
        <f t="shared" ref="G271:L271" si="105">G260+G270</f>
        <v>46.2</v>
      </c>
      <c r="H271" s="32">
        <f t="shared" si="105"/>
        <v>47.399999999999991</v>
      </c>
      <c r="I271" s="32">
        <f t="shared" si="105"/>
        <v>201</v>
      </c>
      <c r="J271" s="32">
        <f t="shared" si="105"/>
        <v>1410</v>
      </c>
      <c r="K271" s="32"/>
      <c r="L271" s="32">
        <f t="shared" si="105"/>
        <v>265.33</v>
      </c>
    </row>
    <row r="272" spans="1:12" ht="14.4" x14ac:dyDescent="0.3">
      <c r="A272" s="20">
        <v>3</v>
      </c>
      <c r="B272" s="21">
        <v>5</v>
      </c>
      <c r="C272" s="22" t="s">
        <v>20</v>
      </c>
      <c r="D272" s="5" t="s">
        <v>21</v>
      </c>
      <c r="E272" s="101" t="s">
        <v>135</v>
      </c>
      <c r="F272" s="115">
        <v>120</v>
      </c>
      <c r="G272" s="115">
        <v>11.1</v>
      </c>
      <c r="H272" s="115">
        <v>13.33</v>
      </c>
      <c r="I272" s="135">
        <v>18.8</v>
      </c>
      <c r="J272" s="115">
        <v>198.49</v>
      </c>
      <c r="K272" s="59" t="s">
        <v>141</v>
      </c>
      <c r="L272" s="142">
        <v>88.24</v>
      </c>
    </row>
    <row r="273" spans="1:12" ht="14.4" x14ac:dyDescent="0.3">
      <c r="A273" s="23"/>
      <c r="B273" s="15"/>
      <c r="C273" s="11"/>
      <c r="D273" s="58" t="s">
        <v>29</v>
      </c>
      <c r="E273" s="102" t="s">
        <v>136</v>
      </c>
      <c r="F273" s="116">
        <v>155</v>
      </c>
      <c r="G273" s="116">
        <v>3.67</v>
      </c>
      <c r="H273" s="116">
        <v>5.9</v>
      </c>
      <c r="I273" s="136">
        <v>31.9</v>
      </c>
      <c r="J273" s="116">
        <v>210.11</v>
      </c>
      <c r="K273" s="60"/>
      <c r="L273" s="139">
        <v>19.75</v>
      </c>
    </row>
    <row r="274" spans="1:12" ht="14.4" x14ac:dyDescent="0.3">
      <c r="A274" s="23"/>
      <c r="B274" s="15"/>
      <c r="C274" s="11"/>
      <c r="D274" s="7" t="s">
        <v>22</v>
      </c>
      <c r="E274" s="102" t="s">
        <v>137</v>
      </c>
      <c r="F274" s="116">
        <v>205</v>
      </c>
      <c r="G274" s="116">
        <v>0.53</v>
      </c>
      <c r="H274" s="116">
        <v>0.02</v>
      </c>
      <c r="I274" s="136">
        <v>15</v>
      </c>
      <c r="J274" s="116">
        <v>62</v>
      </c>
      <c r="K274" s="60">
        <v>98</v>
      </c>
      <c r="L274" s="139">
        <v>5.58</v>
      </c>
    </row>
    <row r="275" spans="1:12" ht="14.4" x14ac:dyDescent="0.3">
      <c r="A275" s="23"/>
      <c r="B275" s="15"/>
      <c r="C275" s="11"/>
      <c r="D275" s="7" t="s">
        <v>23</v>
      </c>
      <c r="E275" s="130" t="s">
        <v>53</v>
      </c>
      <c r="F275" s="131">
        <v>50</v>
      </c>
      <c r="G275" s="131">
        <v>3.95</v>
      </c>
      <c r="H275" s="131">
        <v>0.5</v>
      </c>
      <c r="I275" s="141">
        <v>18.05</v>
      </c>
      <c r="J275" s="131">
        <v>116.9</v>
      </c>
      <c r="K275" s="42"/>
      <c r="L275" s="140">
        <v>5.7</v>
      </c>
    </row>
    <row r="276" spans="1:12" ht="14.4" x14ac:dyDescent="0.3">
      <c r="A276" s="23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4.4" x14ac:dyDescent="0.3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thickBot="1" x14ac:dyDescent="0.35">
      <c r="A279" s="24"/>
      <c r="B279" s="17"/>
      <c r="C279" s="8"/>
      <c r="D279" s="18" t="s">
        <v>33</v>
      </c>
      <c r="E279" s="9"/>
      <c r="F279" s="19">
        <f>SUM(F272:F278)</f>
        <v>530</v>
      </c>
      <c r="G279" s="19">
        <f t="shared" ref="G279:J279" si="106">SUM(G272:G278)</f>
        <v>19.25</v>
      </c>
      <c r="H279" s="19">
        <f t="shared" si="106"/>
        <v>19.75</v>
      </c>
      <c r="I279" s="19">
        <f t="shared" si="106"/>
        <v>83.75</v>
      </c>
      <c r="J279" s="19">
        <f>SUM(J272:J278)</f>
        <v>587.5</v>
      </c>
      <c r="K279" s="25"/>
      <c r="L279" s="19">
        <f>SUM(L272:L278)</f>
        <v>119.27</v>
      </c>
    </row>
    <row r="280" spans="1:12" ht="14.4" x14ac:dyDescent="0.3">
      <c r="A280" s="26">
        <v>3</v>
      </c>
      <c r="B280" s="13">
        <f>B272</f>
        <v>5</v>
      </c>
      <c r="C280" s="10" t="s">
        <v>25</v>
      </c>
      <c r="D280" s="7" t="s">
        <v>26</v>
      </c>
      <c r="E280" s="101" t="s">
        <v>138</v>
      </c>
      <c r="F280" s="115">
        <v>60</v>
      </c>
      <c r="G280" s="115">
        <v>1.39</v>
      </c>
      <c r="H280" s="115">
        <v>5.16</v>
      </c>
      <c r="I280" s="135">
        <v>12.11</v>
      </c>
      <c r="J280" s="115">
        <v>51.1</v>
      </c>
      <c r="K280" s="59">
        <v>141</v>
      </c>
      <c r="L280" s="115">
        <v>16.670000000000002</v>
      </c>
    </row>
    <row r="281" spans="1:12" ht="14.4" x14ac:dyDescent="0.3">
      <c r="A281" s="23"/>
      <c r="B281" s="15"/>
      <c r="C281" s="11"/>
      <c r="D281" s="7" t="s">
        <v>27</v>
      </c>
      <c r="E281" s="102" t="s">
        <v>139</v>
      </c>
      <c r="F281" s="116">
        <v>270</v>
      </c>
      <c r="G281" s="116">
        <v>3.3</v>
      </c>
      <c r="H281" s="116">
        <v>4.7</v>
      </c>
      <c r="I281" s="136">
        <v>11.8</v>
      </c>
      <c r="J281" s="116">
        <v>128.30000000000001</v>
      </c>
      <c r="K281" s="60">
        <v>36</v>
      </c>
      <c r="L281" s="116">
        <v>39.68</v>
      </c>
    </row>
    <row r="282" spans="1:12" ht="14.4" x14ac:dyDescent="0.3">
      <c r="A282" s="23"/>
      <c r="B282" s="15"/>
      <c r="C282" s="11"/>
      <c r="D282" s="7" t="s">
        <v>28</v>
      </c>
      <c r="E282" s="132" t="s">
        <v>60</v>
      </c>
      <c r="F282" s="116">
        <v>120</v>
      </c>
      <c r="G282" s="116">
        <v>11.2</v>
      </c>
      <c r="H282" s="116">
        <v>8.7100000000000009</v>
      </c>
      <c r="I282" s="136">
        <v>24.76</v>
      </c>
      <c r="J282" s="116">
        <v>210.44</v>
      </c>
      <c r="K282" s="65">
        <v>129</v>
      </c>
      <c r="L282" s="116">
        <v>69.790000000000006</v>
      </c>
    </row>
    <row r="283" spans="1:12" ht="14.4" x14ac:dyDescent="0.3">
      <c r="A283" s="23"/>
      <c r="B283" s="15"/>
      <c r="C283" s="11"/>
      <c r="D283" s="7" t="s">
        <v>29</v>
      </c>
      <c r="E283" s="102" t="s">
        <v>140</v>
      </c>
      <c r="F283" s="116">
        <v>150</v>
      </c>
      <c r="G283" s="116">
        <v>7.1</v>
      </c>
      <c r="H283" s="116">
        <v>8.5</v>
      </c>
      <c r="I283" s="136">
        <v>30.6</v>
      </c>
      <c r="J283" s="116">
        <v>202.1</v>
      </c>
      <c r="K283" s="60">
        <v>52</v>
      </c>
      <c r="L283" s="116">
        <v>18.36</v>
      </c>
    </row>
    <row r="284" spans="1:12" ht="14.4" x14ac:dyDescent="0.3">
      <c r="A284" s="23"/>
      <c r="B284" s="15"/>
      <c r="C284" s="11"/>
      <c r="D284" s="7" t="s">
        <v>30</v>
      </c>
      <c r="E284" s="102" t="s">
        <v>95</v>
      </c>
      <c r="F284" s="116">
        <v>200</v>
      </c>
      <c r="G284" s="116">
        <v>0.7</v>
      </c>
      <c r="H284" s="116">
        <v>0.05</v>
      </c>
      <c r="I284" s="136">
        <v>27.6</v>
      </c>
      <c r="J284" s="116">
        <v>114.8</v>
      </c>
      <c r="K284" s="60">
        <v>113</v>
      </c>
      <c r="L284" s="139">
        <v>9.8000000000000007</v>
      </c>
    </row>
    <row r="285" spans="1:12" ht="14.4" x14ac:dyDescent="0.3">
      <c r="A285" s="23"/>
      <c r="B285" s="15"/>
      <c r="C285" s="11"/>
      <c r="D285" s="7" t="s">
        <v>31</v>
      </c>
      <c r="E285" s="102" t="s">
        <v>53</v>
      </c>
      <c r="F285" s="116">
        <v>20</v>
      </c>
      <c r="G285" s="116">
        <v>1.58</v>
      </c>
      <c r="H285" s="116">
        <v>0.2</v>
      </c>
      <c r="I285" s="136">
        <v>9.66</v>
      </c>
      <c r="J285" s="116">
        <v>46.76</v>
      </c>
      <c r="K285" s="42"/>
      <c r="L285" s="116">
        <v>2.2799999999999998</v>
      </c>
    </row>
    <row r="286" spans="1:12" ht="15" thickBot="1" x14ac:dyDescent="0.35">
      <c r="A286" s="23"/>
      <c r="B286" s="15"/>
      <c r="C286" s="11"/>
      <c r="D286" s="7" t="s">
        <v>32</v>
      </c>
      <c r="E286" s="110" t="s">
        <v>54</v>
      </c>
      <c r="F286" s="134">
        <v>30</v>
      </c>
      <c r="G286" s="134">
        <v>1.68</v>
      </c>
      <c r="H286" s="134">
        <v>0.33</v>
      </c>
      <c r="I286" s="137">
        <v>0.72</v>
      </c>
      <c r="J286" s="134">
        <v>69</v>
      </c>
      <c r="K286" s="42"/>
      <c r="L286" s="134">
        <v>3.42</v>
      </c>
    </row>
    <row r="287" spans="1:12" ht="14.4" x14ac:dyDescent="0.3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4.4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24"/>
      <c r="B289" s="17"/>
      <c r="C289" s="8"/>
      <c r="D289" s="18" t="s">
        <v>33</v>
      </c>
      <c r="E289" s="9"/>
      <c r="F289" s="19">
        <f>SUM(F280:F288)</f>
        <v>850</v>
      </c>
      <c r="G289" s="19">
        <f t="shared" ref="G289:J289" si="107">SUM(G280:G288)</f>
        <v>26.949999999999996</v>
      </c>
      <c r="H289" s="19">
        <f t="shared" si="107"/>
        <v>27.65</v>
      </c>
      <c r="I289" s="19">
        <f t="shared" si="107"/>
        <v>117.25</v>
      </c>
      <c r="J289" s="19">
        <f>SUM(J280:J288)</f>
        <v>822.5</v>
      </c>
      <c r="K289" s="25"/>
      <c r="L289" s="19">
        <f>SUM(L280:L288)</f>
        <v>160</v>
      </c>
    </row>
    <row r="290" spans="1:12" ht="15" thickBot="1" x14ac:dyDescent="0.3">
      <c r="A290" s="29">
        <f>A272</f>
        <v>3</v>
      </c>
      <c r="B290" s="30">
        <f>B272</f>
        <v>5</v>
      </c>
      <c r="C290" s="49" t="s">
        <v>4</v>
      </c>
      <c r="D290" s="50"/>
      <c r="E290" s="31"/>
      <c r="F290" s="32">
        <f>F279+F289</f>
        <v>1380</v>
      </c>
      <c r="G290" s="32">
        <f t="shared" ref="G290:L290" si="108">G279+G289</f>
        <v>46.199999999999996</v>
      </c>
      <c r="H290" s="32">
        <f t="shared" si="108"/>
        <v>47.4</v>
      </c>
      <c r="I290" s="32">
        <f t="shared" si="108"/>
        <v>201</v>
      </c>
      <c r="J290" s="32">
        <f t="shared" si="108"/>
        <v>1410</v>
      </c>
      <c r="K290" s="32"/>
      <c r="L290" s="32">
        <f t="shared" si="108"/>
        <v>279.27</v>
      </c>
    </row>
    <row r="291" spans="1:12" ht="13.8" thickBot="1" x14ac:dyDescent="0.3">
      <c r="A291" s="27"/>
      <c r="B291" s="28"/>
      <c r="C291" s="51" t="s">
        <v>5</v>
      </c>
      <c r="D291" s="51"/>
      <c r="E291" s="51"/>
      <c r="F291" s="34">
        <f>(F119+F138+F157+F176+F195+F214+F233+F252+F271+F290)/(IF(F119=0,0,1)+IF(F138=0,0,1)+IF(F157=0,0,1)+IF(F176=0,0,1)+IF(F195=0,0,1)+IF(F214=0,0,1)+IF(F233=0,0,1)+IF(F252=0,0,1)+IF(F271=0,0,1)+IF(F290=0,0,1))</f>
        <v>1311.5</v>
      </c>
      <c r="G291" s="34">
        <f t="shared" ref="G291:J291" si="109">(G119+G138+G157+G176+G195+G214+G233+G252+G271+G290)/(IF(G119=0,0,1)+IF(G138=0,0,1)+IF(G157=0,0,1)+IF(G176=0,0,1)+IF(G195=0,0,1)+IF(G214=0,0,1)+IF(G233=0,0,1)+IF(G252=0,0,1)+IF(G271=0,0,1)+IF(G290=0,0,1))</f>
        <v>46.054999999999993</v>
      </c>
      <c r="H291" s="34">
        <f t="shared" si="109"/>
        <v>47.286999999999992</v>
      </c>
      <c r="I291" s="34">
        <f t="shared" si="109"/>
        <v>200.74899999999997</v>
      </c>
      <c r="J291" s="34">
        <f t="shared" si="109"/>
        <v>1416.703</v>
      </c>
      <c r="K291" s="34"/>
      <c r="L291" s="34">
        <f t="shared" ref="L291" si="110">(L119+L138+L157+L176+L195+L214+L233+L252+L271+L290)/(IF(L119=0,0,1)+IF(L138=0,0,1)+IF(L157=0,0,1)+IF(L176=0,0,1)+IF(L195=0,0,1)+IF(L214=0,0,1)+IF(L233=0,0,1)+IF(L252=0,0,1)+IF(L271=0,0,1)+IF(L290=0,0,1))</f>
        <v>279.18999999999994</v>
      </c>
    </row>
  </sheetData>
  <mergeCells count="19">
    <mergeCell ref="C291:E291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2023-10-15T07:19:16Z</dcterms:modified>
</cp:coreProperties>
</file>